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tif" ContentType="image/ti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327"/>
  <workbookPr/>
  <mc:AlternateContent xmlns:mc="http://schemas.openxmlformats.org/markup-compatibility/2006">
    <mc:Choice Requires="x15">
      <x15ac:absPath xmlns:x15ac="http://schemas.microsoft.com/office/spreadsheetml/2010/11/ac" url="C:\Users\pchodak\Desktop\"/>
    </mc:Choice>
  </mc:AlternateContent>
  <xr:revisionPtr revIDLastSave="0" documentId="13_ncr:1_{0FB71E27-0762-43B7-8BD3-C09383ACC8FF}" xr6:coauthVersionLast="47" xr6:coauthVersionMax="47" xr10:uidLastSave="{00000000-0000-0000-0000-000000000000}"/>
  <bookViews>
    <workbookView xWindow="-108" yWindow="-108" windowWidth="23256" windowHeight="12576" firstSheet="1" activeTab="4" xr2:uid="{00000000-000D-0000-FFFF-FFFF00000000}"/>
  </bookViews>
  <sheets>
    <sheet name="Podsumowanie eksportu" sheetId="1" state="hidden" r:id="rId1"/>
    <sheet name="INSTRUKCJA OBSŁUGI" sheetId="2" r:id="rId2"/>
    <sheet name="HARMONOGRAM" sheetId="3" r:id="rId3"/>
    <sheet name="BUDŻET" sheetId="4" r:id="rId4"/>
    <sheet name="KONTAKTY" sheetId="6" r:id="rId5"/>
    <sheet name="WYMIARY" sheetId="5" r:id="rId6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G5" i="4" l="1"/>
  <c r="CL6" i="3" a="1"/>
  <c r="CL6" i="3" s="1"/>
  <c r="CK6" i="3" a="1"/>
  <c r="CK6" i="3" s="1"/>
  <c r="CJ6" i="3" a="1"/>
  <c r="CJ6" i="3" s="1"/>
  <c r="CI6" i="3" a="1"/>
  <c r="CI6" i="3" s="1"/>
  <c r="CH6" i="3" a="1"/>
  <c r="CH6" i="3" s="1"/>
  <c r="CG6" i="3" a="1"/>
  <c r="CG6" i="3" s="1"/>
  <c r="CF6" i="3" a="1"/>
  <c r="CF6" i="3" s="1"/>
  <c r="CE6" i="3" a="1"/>
  <c r="CE6" i="3" s="1"/>
  <c r="CD6" i="3" a="1"/>
  <c r="CD6" i="3" s="1"/>
  <c r="CC6" i="3" a="1"/>
  <c r="CC6" i="3" s="1"/>
  <c r="CB6" i="3" a="1"/>
  <c r="CB6" i="3" s="1"/>
  <c r="CA6" i="3" a="1"/>
  <c r="CA6" i="3" s="1"/>
  <c r="BZ6" i="3" a="1"/>
  <c r="BZ6" i="3" s="1"/>
  <c r="BY6" i="3" a="1"/>
  <c r="BY6" i="3" s="1"/>
  <c r="BX6" i="3" a="1"/>
  <c r="BX6" i="3" s="1"/>
  <c r="BW6" i="3" a="1"/>
  <c r="BW6" i="3" s="1"/>
  <c r="BV6" i="3" a="1"/>
  <c r="BV6" i="3" s="1"/>
  <c r="BU6" i="3" a="1"/>
  <c r="BU6" i="3" s="1"/>
  <c r="BT6" i="3" a="1"/>
  <c r="BT6" i="3" s="1"/>
  <c r="BS6" i="3" a="1"/>
  <c r="BS6" i="3" s="1"/>
  <c r="BR6" i="3" a="1"/>
  <c r="BR6" i="3" s="1"/>
  <c r="BQ6" i="3" a="1"/>
  <c r="BQ6" i="3" s="1"/>
  <c r="BP6" i="3" a="1"/>
  <c r="BP6" i="3" s="1"/>
  <c r="BO6" i="3" a="1"/>
  <c r="BO6" i="3" s="1"/>
  <c r="BN6" i="3" a="1"/>
  <c r="BN6" i="3" s="1"/>
  <c r="BM6" i="3" a="1"/>
  <c r="BM6" i="3" s="1"/>
  <c r="BL6" i="3" a="1"/>
  <c r="BL6" i="3" s="1"/>
  <c r="BK6" i="3" a="1"/>
  <c r="BK6" i="3" s="1"/>
  <c r="BJ6" i="3" a="1"/>
  <c r="BJ6" i="3" s="1"/>
  <c r="BI6" i="3" a="1"/>
  <c r="BI6" i="3" s="1"/>
  <c r="BH6" i="3" a="1"/>
  <c r="BH6" i="3" s="1"/>
  <c r="BG6" i="3" a="1"/>
  <c r="BG6" i="3" s="1"/>
  <c r="BF6" i="3" a="1"/>
  <c r="BF6" i="3" s="1"/>
  <c r="BE6" i="3" a="1"/>
  <c r="BE6" i="3" s="1"/>
  <c r="BD6" i="3" a="1"/>
  <c r="BD6" i="3" s="1"/>
  <c r="BC6" i="3" a="1"/>
  <c r="BC6" i="3" s="1"/>
  <c r="BB6" i="3" a="1"/>
  <c r="BB6" i="3" s="1"/>
  <c r="BA6" i="3" a="1"/>
  <c r="BA6" i="3" s="1"/>
  <c r="AZ6" i="3" a="1"/>
  <c r="AZ6" i="3" s="1"/>
  <c r="AY6" i="3" a="1"/>
  <c r="AY6" i="3" s="1"/>
  <c r="AX6" i="3" a="1"/>
  <c r="AX6" i="3" s="1"/>
  <c r="AW6" i="3" a="1"/>
  <c r="AW6" i="3" s="1"/>
  <c r="AV6" i="3" a="1"/>
  <c r="AV6" i="3" s="1"/>
  <c r="AU6" i="3" a="1"/>
  <c r="AU6" i="3" s="1"/>
  <c r="AT6" i="3" a="1"/>
  <c r="AT6" i="3" s="1"/>
  <c r="AS6" i="3" a="1"/>
  <c r="AS6" i="3" s="1"/>
  <c r="AR6" i="3" a="1"/>
  <c r="AR6" i="3" s="1"/>
  <c r="AQ6" i="3" a="1"/>
  <c r="AQ6" i="3" s="1"/>
  <c r="AP6" i="3" a="1"/>
  <c r="AP6" i="3" s="1"/>
  <c r="AO6" i="3" a="1"/>
  <c r="AO6" i="3" s="1"/>
  <c r="AN6" i="3" a="1"/>
  <c r="AN6" i="3" s="1"/>
  <c r="AM6" i="3" a="1"/>
  <c r="AM6" i="3" s="1"/>
  <c r="AL6" i="3" a="1"/>
  <c r="AL6" i="3" s="1"/>
  <c r="AK6" i="3" a="1"/>
  <c r="AK6" i="3" s="1"/>
  <c r="AJ6" i="3" a="1"/>
  <c r="AJ6" i="3" s="1"/>
  <c r="AI6" i="3" a="1"/>
  <c r="AI6" i="3" s="1"/>
  <c r="AH6" i="3" a="1"/>
  <c r="AH6" i="3" s="1"/>
  <c r="AG6" i="3" a="1"/>
  <c r="AG6" i="3" s="1"/>
  <c r="AF6" i="3" a="1"/>
  <c r="AF6" i="3" s="1"/>
  <c r="AE6" i="3" a="1"/>
  <c r="AE6" i="3" s="1"/>
  <c r="AD6" i="3" a="1"/>
  <c r="AD6" i="3" s="1"/>
  <c r="AC6" i="3" a="1"/>
  <c r="AC6" i="3" s="1"/>
  <c r="AB6" i="3" a="1"/>
  <c r="AB6" i="3" s="1"/>
  <c r="AA6" i="3" a="1"/>
  <c r="AA6" i="3" s="1"/>
  <c r="Z6" i="3" a="1"/>
  <c r="Z6" i="3" s="1"/>
  <c r="Y6" i="3" a="1"/>
  <c r="Y6" i="3" s="1"/>
  <c r="X6" i="3" a="1"/>
  <c r="X6" i="3" s="1"/>
  <c r="W6" i="3" a="1"/>
  <c r="W6" i="3" s="1"/>
  <c r="V6" i="3" a="1"/>
  <c r="V6" i="3" s="1"/>
  <c r="U6" i="3" a="1"/>
  <c r="U6" i="3" s="1"/>
  <c r="T6" i="3" a="1"/>
  <c r="T6" i="3" s="1"/>
  <c r="S6" i="3" a="1"/>
  <c r="S6" i="3" s="1"/>
  <c r="R6" i="3" a="1"/>
  <c r="R6" i="3" s="1"/>
  <c r="Q6" i="3" a="1"/>
  <c r="Q6" i="3" s="1"/>
  <c r="P6" i="3" a="1"/>
  <c r="P6" i="3" s="1"/>
  <c r="O6" i="3" a="1"/>
  <c r="O6" i="3" s="1"/>
  <c r="N6" i="3" a="1"/>
  <c r="N6" i="3" s="1"/>
  <c r="M6" i="3" a="1"/>
  <c r="M6" i="3" s="1"/>
  <c r="L6" i="3" a="1"/>
  <c r="L6" i="3" s="1"/>
  <c r="K6" i="3" a="1"/>
  <c r="K6" i="3" s="1"/>
  <c r="J6" i="3" a="1"/>
  <c r="J6" i="3" s="1"/>
  <c r="I6" i="3" a="1"/>
  <c r="I6" i="3" s="1"/>
  <c r="H6" i="3" a="1"/>
  <c r="H6" i="3" s="1"/>
  <c r="G6" i="3"/>
  <c r="N5" i="3"/>
  <c r="U5" i="3" s="1"/>
  <c r="AB5" i="3" s="1"/>
  <c r="AI5" i="3" s="1"/>
  <c r="AP5" i="3" s="1"/>
  <c r="AW5" i="3" s="1"/>
  <c r="BD5" i="3" s="1"/>
  <c r="BK5" i="3" s="1"/>
  <c r="BR5" i="3" s="1"/>
  <c r="BY5" i="3" s="1"/>
  <c r="CF5" i="3" s="1"/>
  <c r="G66" i="4"/>
  <c r="H66" i="4" s="1"/>
  <c r="G65" i="4"/>
  <c r="H65" i="4" s="1"/>
  <c r="G64" i="4"/>
  <c r="H64" i="4" s="1"/>
  <c r="G63" i="4"/>
  <c r="H63" i="4" s="1"/>
  <c r="H62" i="4"/>
  <c r="G62" i="4"/>
  <c r="G61" i="4"/>
  <c r="H61" i="4" s="1"/>
  <c r="G60" i="4"/>
  <c r="H60" i="4" s="1"/>
  <c r="G59" i="4"/>
  <c r="H59" i="4" s="1"/>
  <c r="H58" i="4"/>
  <c r="G58" i="4"/>
  <c r="G57" i="4"/>
  <c r="H57" i="4" s="1"/>
  <c r="G56" i="4"/>
  <c r="G67" i="4" s="1"/>
  <c r="H51" i="4"/>
  <c r="G51" i="4"/>
  <c r="G50" i="4"/>
  <c r="H50" i="4" s="1"/>
  <c r="G49" i="4"/>
  <c r="H49" i="4" s="1"/>
  <c r="G48" i="4"/>
  <c r="H48" i="4" s="1"/>
  <c r="H47" i="4"/>
  <c r="G47" i="4"/>
  <c r="G46" i="4"/>
  <c r="H46" i="4" s="1"/>
  <c r="H45" i="4"/>
  <c r="G45" i="4"/>
  <c r="H44" i="4"/>
  <c r="G44" i="4"/>
  <c r="G43" i="4"/>
  <c r="H43" i="4" s="1"/>
  <c r="H42" i="4"/>
  <c r="G42" i="4"/>
  <c r="Q41" i="4"/>
  <c r="P41" i="4"/>
  <c r="G41" i="4"/>
  <c r="H41" i="4" s="1"/>
  <c r="Q40" i="4"/>
  <c r="P40" i="4"/>
  <c r="H40" i="4"/>
  <c r="G40" i="4"/>
  <c r="Q39" i="4"/>
  <c r="P39" i="4"/>
  <c r="G39" i="4"/>
  <c r="H39" i="4" s="1"/>
  <c r="Q38" i="4"/>
  <c r="P38" i="4"/>
  <c r="H38" i="4"/>
  <c r="G38" i="4"/>
  <c r="Q37" i="4"/>
  <c r="P37" i="4"/>
  <c r="G37" i="4"/>
  <c r="H37" i="4" s="1"/>
  <c r="Q36" i="4"/>
  <c r="P36" i="4"/>
  <c r="H36" i="4"/>
  <c r="G36" i="4"/>
  <c r="Q35" i="4"/>
  <c r="P35" i="4"/>
  <c r="G35" i="4"/>
  <c r="G52" i="4" s="1"/>
  <c r="Q34" i="4"/>
  <c r="P34" i="4"/>
  <c r="Q33" i="4"/>
  <c r="P33" i="4"/>
  <c r="Q32" i="4"/>
  <c r="P32" i="4"/>
  <c r="P31" i="4"/>
  <c r="Q31" i="4" s="1"/>
  <c r="Q42" i="4" s="1"/>
  <c r="Q30" i="4"/>
  <c r="P30" i="4"/>
  <c r="P42" i="4" s="1"/>
  <c r="H30" i="4"/>
  <c r="G30" i="4"/>
  <c r="G29" i="4"/>
  <c r="H29" i="4" s="1"/>
  <c r="H28" i="4"/>
  <c r="G28" i="4"/>
  <c r="H27" i="4"/>
  <c r="G27" i="4"/>
  <c r="G26" i="4"/>
  <c r="H26" i="4" s="1"/>
  <c r="Q25" i="4"/>
  <c r="P25" i="4"/>
  <c r="H25" i="4"/>
  <c r="G25" i="4"/>
  <c r="Q24" i="4"/>
  <c r="P24" i="4"/>
  <c r="G24" i="4"/>
  <c r="H24" i="4" s="1"/>
  <c r="Q23" i="4"/>
  <c r="Q26" i="4" s="1"/>
  <c r="P23" i="4"/>
  <c r="P26" i="4" s="1"/>
  <c r="H23" i="4"/>
  <c r="G23" i="4"/>
  <c r="H22" i="4"/>
  <c r="G22" i="4"/>
  <c r="G21" i="4"/>
  <c r="H21" i="4" s="1"/>
  <c r="H20" i="4"/>
  <c r="G20" i="4"/>
  <c r="H19" i="4"/>
  <c r="G19" i="4"/>
  <c r="G31" i="4" s="1"/>
  <c r="P18" i="4"/>
  <c r="Q18" i="4" s="1"/>
  <c r="Q17" i="4"/>
  <c r="P17" i="4"/>
  <c r="Q16" i="4"/>
  <c r="P16" i="4"/>
  <c r="P19" i="4" s="1"/>
  <c r="Q15" i="4"/>
  <c r="P15" i="4"/>
  <c r="G15" i="4"/>
  <c r="K45" i="4" s="1"/>
  <c r="H14" i="4"/>
  <c r="G14" i="4"/>
  <c r="H13" i="4"/>
  <c r="G13" i="4"/>
  <c r="H12" i="4"/>
  <c r="G12" i="4"/>
  <c r="H11" i="4"/>
  <c r="G11" i="4"/>
  <c r="Q10" i="4"/>
  <c r="P10" i="4"/>
  <c r="H10" i="4"/>
  <c r="G10" i="4"/>
  <c r="P9" i="4"/>
  <c r="Q9" i="4" s="1"/>
  <c r="H9" i="4"/>
  <c r="G9" i="4"/>
  <c r="Q8" i="4"/>
  <c r="P8" i="4"/>
  <c r="H8" i="4"/>
  <c r="G8" i="4"/>
  <c r="P7" i="4"/>
  <c r="Q7" i="4" s="1"/>
  <c r="H7" i="4"/>
  <c r="G7" i="4"/>
  <c r="Q6" i="4"/>
  <c r="P6" i="4"/>
  <c r="H6" i="4"/>
  <c r="G6" i="4"/>
  <c r="P5" i="4"/>
  <c r="P11" i="4" s="1"/>
  <c r="H5" i="4"/>
  <c r="Q4" i="4"/>
  <c r="P4" i="4"/>
  <c r="H4" i="4"/>
  <c r="G4" i="4"/>
  <c r="H15" i="4" l="1"/>
  <c r="H31" i="4"/>
  <c r="Q19" i="4"/>
  <c r="H56" i="4"/>
  <c r="H67" i="4" s="1"/>
  <c r="Q5" i="4"/>
  <c r="Q11" i="4" s="1"/>
  <c r="H35" i="4"/>
  <c r="H52" i="4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<sst xmlns="http://schemas.openxmlformats.org/spreadsheetml/2006/main" count="689" uniqueCount="218">
  <si>
    <t>Ten dokument został wyeksportowany z aplikacji Numbers. Każda z tabel została skonwertowana do arkusza aplikacji Excel. Pozostałe obiekty na każdym z arkuszy Numbers zostały umieszczone na osobnych arkuszach. Pamiętaj, że działanie formuł w aplikacji Excel może być inne.</t>
  </si>
  <si>
    <t>Nazwa arkusza Numbers</t>
  </si>
  <si>
    <t>Nazwa tabeli Numbers</t>
  </si>
  <si>
    <t>Nazwa arkusza aplikacji Excel</t>
  </si>
  <si>
    <t xml:space="preserve">INSTRUKCJA OBSŁUGI </t>
  </si>
  <si>
    <t xml:space="preserve">W sekcji jednostka powinno być rozwijane menu i do wyboru: m2, szt. lub - </t>
  </si>
  <si>
    <t xml:space="preserve">INSTRUKCJA OBSŁUGI  - W sekcji </t>
  </si>
  <si>
    <t>HARMONOGRAM</t>
  </si>
  <si>
    <t>HARMONOGRAM - W sekcji jednostk</t>
  </si>
  <si>
    <r>
      <rPr>
        <b/>
        <sz val="20"/>
        <color indexed="13"/>
        <rFont val="Helvetica"/>
      </rPr>
      <t>Legenda:</t>
    </r>
  </si>
  <si>
    <t xml:space="preserve">  Do tego zadania potrzebujesz fachowca</t>
  </si>
  <si>
    <t>To zadanie wykonasz samodzielnie</t>
  </si>
  <si>
    <t>TYDZIEŃ 1</t>
  </si>
  <si>
    <t>TYDZIEŃ 2</t>
  </si>
  <si>
    <t>TYDZIEŃ 3</t>
  </si>
  <si>
    <t>TYDZIEŃ 4</t>
  </si>
  <si>
    <t>TYDZIEŃ 5</t>
  </si>
  <si>
    <t>TYDZIEŃ 6</t>
  </si>
  <si>
    <t>TYDZIEŃ 7</t>
  </si>
  <si>
    <t>TYDZIEŃ 8</t>
  </si>
  <si>
    <t>TYDZIEŃ 9</t>
  </si>
  <si>
    <t>TYDZIEŃ 10</t>
  </si>
  <si>
    <t>TYDZIEŃ 11</t>
  </si>
  <si>
    <t>TYDZIEŃ 12</t>
  </si>
  <si>
    <t>WSKAZÓWKA PORTA</t>
  </si>
  <si>
    <t>ILOŚĆ DNI</t>
  </si>
  <si>
    <t>CZY GOTOWE?</t>
  </si>
  <si>
    <t>P</t>
  </si>
  <si>
    <t>W</t>
  </si>
  <si>
    <t>Ś</t>
  </si>
  <si>
    <t>C</t>
  </si>
  <si>
    <t>S</t>
  </si>
  <si>
    <t>N</t>
  </si>
  <si>
    <r>
      <rPr>
        <b/>
        <sz val="20"/>
        <color indexed="14"/>
        <rFont val="Helvetica"/>
      </rPr>
      <t>DEMOLKA</t>
    </r>
  </si>
  <si>
    <t>-</t>
  </si>
  <si>
    <t>Wycena prac przygotowawczych do remontu</t>
  </si>
  <si>
    <t>💡</t>
  </si>
  <si>
    <t>Zabezpieczenie elementów, które pozostaną</t>
  </si>
  <si>
    <t>Na tym etapie zorganizuj spotkanie wszystkich wykonawców biorących udział w remoncie, by szczegółowego omówić wszystkie planowane prace. Pomaga  to uniknąć niedomówień i ewentualnych nieporozumień.</t>
  </si>
  <si>
    <t>Skuwanie tynków i okładzin ściennych</t>
  </si>
  <si>
    <t>Wyburzanie ścian</t>
  </si>
  <si>
    <t>Rozbiórka posadzek</t>
  </si>
  <si>
    <t>Demontaż instalacji elektrycznej, wod-kan, CO, a także armatury i ceramiki łazienkowej</t>
  </si>
  <si>
    <r>
      <rPr>
        <b/>
        <sz val="20"/>
        <color indexed="14"/>
        <rFont val="Helvetica"/>
      </rPr>
      <t>STAWIANIE PODSTAW</t>
    </r>
  </si>
  <si>
    <t>Stawianie ścian</t>
  </si>
  <si>
    <t xml:space="preserve">Nie stawiaj ścianki bezpośrednio na stropie. Może to powodować pęknięcia powstałe przez uginanie się stropu. </t>
  </si>
  <si>
    <t>Montaż nadproży</t>
  </si>
  <si>
    <t>Uzupełnienie ubytków w ścianach</t>
  </si>
  <si>
    <t>Zamówienie pomiarów otworów na drzwi z PORTA</t>
  </si>
  <si>
    <r>
      <rPr>
        <sz val="16"/>
        <color indexed="8"/>
        <rFont val="Helvetica"/>
      </rPr>
      <t>Możesz to zrobić za pomocą monterów których znajdziesz na stronie porta </t>
    </r>
    <r>
      <rPr>
        <u/>
        <sz val="16"/>
        <color indexed="8"/>
        <rFont val="Helvetica"/>
      </rPr>
      <t>https://www.porta.com.pl/punkty-sprzedazy</t>
    </r>
  </si>
  <si>
    <t>Zebranie pomiarów przez fachowców PORTA</t>
  </si>
  <si>
    <t>Zamówienie drzwi</t>
  </si>
  <si>
    <t>Przygotowanie otworów na drzwi wg wytycznych fachowców</t>
  </si>
  <si>
    <t>Montaż drzwi zewnętrznych</t>
  </si>
  <si>
    <r>
      <rPr>
        <sz val="16"/>
        <color indexed="8"/>
        <rFont val="Helvetica"/>
      </rPr>
      <t xml:space="preserve">Jeśli potrzebujesz pomocy, skorzystaj z usług profesjonalnych monterów: </t>
    </r>
    <r>
      <rPr>
        <u/>
        <sz val="16"/>
        <color indexed="8"/>
        <rFont val="Helvetica"/>
      </rPr>
      <t>https://monter.porta.com.pl/</t>
    </r>
  </si>
  <si>
    <t xml:space="preserve">Pomiar okien </t>
  </si>
  <si>
    <t>Wstawienie okien</t>
  </si>
  <si>
    <r>
      <rPr>
        <b/>
        <sz val="20"/>
        <color indexed="14"/>
        <rFont val="Helvetica"/>
      </rPr>
      <t>INSTALACJE</t>
    </r>
  </si>
  <si>
    <t>Ins. Elektryczna: Opracowanie projektu instalacji</t>
  </si>
  <si>
    <t>Ins. Elektryczna: Wykonanie bruzd pod instalację elektryczną</t>
  </si>
  <si>
    <t xml:space="preserve">Ins. Elektryczna: Zakup kabli </t>
  </si>
  <si>
    <t>Ins. Elektryczna: Położenie nowej instalacji elektrycznej</t>
  </si>
  <si>
    <t>Ins. Elektryczna: Skrzynka – montaż i podłączenie</t>
  </si>
  <si>
    <t>Ins. Elektryczna: Przeniesienie licznika</t>
  </si>
  <si>
    <t>Ins. Gazowa: Opracowanie projektu instalacji gazowej</t>
  </si>
  <si>
    <t>Zwróć uwagę, aby wymianę/montaż instalacji gazowej wykonała osoba z odpowiednimi uprawnieniami.</t>
  </si>
  <si>
    <t>Ins. Gazowa: Wymiana instalacji gazowej</t>
  </si>
  <si>
    <t>Ins. Gazowa: Wymiana pieca gazowego</t>
  </si>
  <si>
    <t xml:space="preserve">Ins. Wod-Kan: Zakup materiałów </t>
  </si>
  <si>
    <t>Zanim przystąpisz do prac remontowych, wybierz typ montowanych urządzeń sanitarnych.</t>
  </si>
  <si>
    <t>Ins. Wod-Kan: Wymiana/poprowadzenie instalacji wod-kan</t>
  </si>
  <si>
    <t>Ins. Wod-Kan: Zmiana przyłączy wod-kan</t>
  </si>
  <si>
    <t>Ins. Wod-Kan: Wykonanie próby szczelności</t>
  </si>
  <si>
    <t>Ins. Wod-Kan:  Montaż sanitariatów / armatury</t>
  </si>
  <si>
    <r>
      <rPr>
        <b/>
        <sz val="20"/>
        <color indexed="14"/>
        <rFont val="Helvetica"/>
      </rPr>
      <t xml:space="preserve">ŚCIANY, FLIZY, SUFITY </t>
    </r>
  </si>
  <si>
    <t>Tynkowanie ścian lub uzupełnienie tynków</t>
  </si>
  <si>
    <t xml:space="preserve">Wykonanie warstw posadzkowych lub ich wyrównanie </t>
  </si>
  <si>
    <t>Montaż sufitów podwieszanych</t>
  </si>
  <si>
    <t>Osadzanie parapetów</t>
  </si>
  <si>
    <t>Montaż okładzin schodów</t>
  </si>
  <si>
    <t xml:space="preserve">Okładziny układaj w jednym kierunku, zgodnie z liniami na ich wewnętrznej stronie. </t>
  </si>
  <si>
    <t>Ułożenie płytek / okładzin ściennych</t>
  </si>
  <si>
    <t>Fugowanie płytek</t>
  </si>
  <si>
    <t>Nakładanie gładzi gipsowych ścian i sufitów</t>
  </si>
  <si>
    <t>Gruntowanie ścian i sufitów</t>
  </si>
  <si>
    <t xml:space="preserve">Grunt należy nakładać na nowe, otynkowane ściany, które nie były wcześniej malowane. </t>
  </si>
  <si>
    <r>
      <rPr>
        <b/>
        <sz val="20"/>
        <color indexed="14"/>
        <rFont val="Helvetica"/>
      </rPr>
      <t>MALOWANIE I TAPETOWANIE</t>
    </r>
  </si>
  <si>
    <t>Pierwsze malowanie ścian</t>
  </si>
  <si>
    <t>Malowanie pomieszczenia zawsze zaczynaj od sufitu.</t>
  </si>
  <si>
    <t>Tapetowanie</t>
  </si>
  <si>
    <t>Montaż okładzin ściennych</t>
  </si>
  <si>
    <t xml:space="preserve">Do przyklejania okładziny użyj kleju akrylowego, o podwyższonej wytrzymałości. </t>
  </si>
  <si>
    <t>Drugie malowanie</t>
  </si>
  <si>
    <r>
      <rPr>
        <b/>
        <sz val="20"/>
        <color indexed="14"/>
        <rFont val="Helvetica"/>
      </rPr>
      <t>PODŁOGA</t>
    </r>
  </si>
  <si>
    <t>Układanie podłóg</t>
  </si>
  <si>
    <t>Montaż warstw wykończeniowych posadzek i listew przypodłogowych</t>
  </si>
  <si>
    <t xml:space="preserve">Wybierając klej montażowy zwróć uwagę, czy nadaje się on do materiału Twoich listew. </t>
  </si>
  <si>
    <r>
      <rPr>
        <b/>
        <sz val="20"/>
        <color indexed="14"/>
        <rFont val="Helvetica"/>
      </rPr>
      <t>MONTAŻ DRZWI WEWNĘTRZNYCH</t>
    </r>
  </si>
  <si>
    <r>
      <rPr>
        <b/>
        <sz val="20"/>
        <color indexed="14"/>
        <rFont val="Helvetica"/>
      </rPr>
      <t>UZUPEŁNIENIE WNĘTRZA</t>
    </r>
  </si>
  <si>
    <t>Montaż gniazdek i włączników</t>
  </si>
  <si>
    <t>Montaż osprzętu wod- kan: syfony, stelaże podtynkowe, odpływy liniowe, grzejniki</t>
  </si>
  <si>
    <t>Montaż osprzętu wentylacyjnego: kanały, kratki, przewody, okap</t>
  </si>
  <si>
    <t>Montaż stałej zabudowy meblowej</t>
  </si>
  <si>
    <t>Montaż sprzętu AGD</t>
  </si>
  <si>
    <t>Montaż armatury</t>
  </si>
  <si>
    <t>Zwróć uwagę na kolorystykę akcesoriów do ceramiki - korek zazwyczaj kupowany jest razem z syfonem, a bateria osobno.</t>
  </si>
  <si>
    <t>Montaż oświetlenia</t>
  </si>
  <si>
    <t>Montowanie karniszy</t>
  </si>
  <si>
    <t xml:space="preserve">Odległość karnisza od okna powinna wynosić minimum 5 cm, a karnisza od ściany przynajmniej 10 cm. </t>
  </si>
  <si>
    <t>Montowanie żyrandoli</t>
  </si>
  <si>
    <t>Meblowanie</t>
  </si>
  <si>
    <t xml:space="preserve">Zanim ustawisz meble rozrysuj ich układ na kartce z uwzględnieniem ich wymiarów. Dzięki temu unikniesz blokowania ciągów komunikacyjnych. </t>
  </si>
  <si>
    <t>BUDŻET</t>
  </si>
  <si>
    <t>Tabela 1</t>
  </si>
  <si>
    <t>DEMOLKA</t>
  </si>
  <si>
    <t xml:space="preserve">Liczba </t>
  </si>
  <si>
    <t>Jednostka</t>
  </si>
  <si>
    <t>Zakładany budżet</t>
  </si>
  <si>
    <t>Koszt materiału</t>
  </si>
  <si>
    <t>Koszt robocizny</t>
  </si>
  <si>
    <t>Całkowity koszt wykonania</t>
  </si>
  <si>
    <t>Różnica budżet/wydatki</t>
  </si>
  <si>
    <t>MALOWANIE I TAPETOWANIE</t>
  </si>
  <si>
    <t>szt.</t>
  </si>
  <si>
    <t>m2</t>
  </si>
  <si>
    <t>Suma:</t>
  </si>
  <si>
    <t>PODŁOGA</t>
  </si>
  <si>
    <t>Montaż warstw wykończeniowych posadzek  i listew przypodłogowych</t>
  </si>
  <si>
    <t>STAWIANIE PODSTAW</t>
  </si>
  <si>
    <t>MONTAŻ DRZWI WEWNĘTRZNYCH</t>
  </si>
  <si>
    <t>UZUPEŁNIENIE WNĘTRZA</t>
  </si>
  <si>
    <t>INSTALACJE</t>
  </si>
  <si>
    <t>CAŁKOWITY KOSZT REMONTU</t>
  </si>
  <si>
    <t xml:space="preserve">ŚCIANY, FLIZY, SUFITY </t>
  </si>
  <si>
    <t>WYMIARY</t>
  </si>
  <si>
    <t>WYMIARY POMIESZCZEŃ</t>
  </si>
  <si>
    <t>WYMIARY WYPOSAŻENIA</t>
  </si>
  <si>
    <t>Hol/Korytarz</t>
  </si>
  <si>
    <t>Ściana 1</t>
  </si>
  <si>
    <t>Ściana 2</t>
  </si>
  <si>
    <t>Ściana 3</t>
  </si>
  <si>
    <t>Ściana 4</t>
  </si>
  <si>
    <t>Sufit</t>
  </si>
  <si>
    <t>Podłoga</t>
  </si>
  <si>
    <t>Okno</t>
  </si>
  <si>
    <t>Otwór na drzwi wejściowe</t>
  </si>
  <si>
    <r>
      <rPr>
        <b/>
        <sz val="10"/>
        <color indexed="21"/>
        <rFont val="Helvetica Neue"/>
      </rPr>
      <t xml:space="preserve">WSKAZÓWKA PORTA:
</t>
    </r>
    <r>
      <rPr>
        <sz val="10"/>
        <color indexed="8"/>
        <rFont val="Helvetica Neue"/>
      </rPr>
      <t xml:space="preserve">
</t>
    </r>
    <r>
      <rPr>
        <sz val="10"/>
        <color indexed="8"/>
        <rFont val="Helvetica Neue"/>
      </rPr>
      <t>Wymiary drzwi należy potwierdzić po wykonaniu tynków i szpachlowaniu, a w przypadku zabudów meblowych również z uwzględnieniem grubości listew przypodłogowych.</t>
    </r>
  </si>
  <si>
    <t>Szafa</t>
  </si>
  <si>
    <t>Szafka na buty</t>
  </si>
  <si>
    <t>Lustro</t>
  </si>
  <si>
    <t>XYZ</t>
  </si>
  <si>
    <t>XZY</t>
  </si>
  <si>
    <t>Wysokość</t>
  </si>
  <si>
    <t>Szerokość</t>
  </si>
  <si>
    <t>Głębokość</t>
  </si>
  <si>
    <t>Notatki</t>
  </si>
  <si>
    <t>Salon</t>
  </si>
  <si>
    <t>Otwór na drzwi</t>
  </si>
  <si>
    <r>
      <rPr>
        <sz val="24"/>
        <color indexed="8"/>
        <rFont val="Helvetica"/>
      </rPr>
      <t>💡</t>
    </r>
  </si>
  <si>
    <t>Sofa</t>
  </si>
  <si>
    <t>Szafka RTV</t>
  </si>
  <si>
    <t>Stół</t>
  </si>
  <si>
    <t>Biblioteczka</t>
  </si>
  <si>
    <t>Sypialnia</t>
  </si>
  <si>
    <t>Łóżko</t>
  </si>
  <si>
    <t>Komoda</t>
  </si>
  <si>
    <r>
      <rPr>
        <sz val="28"/>
        <color indexed="8"/>
        <rFont val="Helvetica"/>
      </rPr>
      <t>💡</t>
    </r>
  </si>
  <si>
    <r>
      <rPr>
        <b/>
        <sz val="10"/>
        <color indexed="21"/>
        <rFont val="Helvetica Neue"/>
      </rPr>
      <t xml:space="preserve">WSKAZÓWKA PORTA: 
</t>
    </r>
    <r>
      <rPr>
        <sz val="10"/>
        <color indexed="8"/>
        <rFont val="Helvetica Neue"/>
      </rPr>
      <t xml:space="preserve">
</t>
    </r>
    <r>
      <rPr>
        <sz val="10"/>
        <color indexed="8"/>
        <rFont val="Helvetica Neue"/>
      </rPr>
      <t xml:space="preserve">Zwróć uwagę na lokalizację lamp i opraw oświetleniowych, by uniknąć kolizji przy otwieraniu drzwi i szaf. </t>
    </r>
  </si>
  <si>
    <t>Kuchnia</t>
  </si>
  <si>
    <t>Blaty</t>
  </si>
  <si>
    <t>Szafki</t>
  </si>
  <si>
    <t>Lodówka</t>
  </si>
  <si>
    <t>Zmywarka</t>
  </si>
  <si>
    <t>Zlew</t>
  </si>
  <si>
    <t xml:space="preserve">Wężyk do zmywarki </t>
  </si>
  <si>
    <t>Łazienka</t>
  </si>
  <si>
    <t>Wanna</t>
  </si>
  <si>
    <t>Prysznic</t>
  </si>
  <si>
    <t>Szafka</t>
  </si>
  <si>
    <t>Pralka</t>
  </si>
  <si>
    <t>Pokój dziecięcy</t>
  </si>
  <si>
    <t>Biurko</t>
  </si>
  <si>
    <t>Pokój</t>
  </si>
  <si>
    <t>KONTAKTY</t>
  </si>
  <si>
    <t>MOJE PUNKTY SPRZEDAŻY</t>
  </si>
  <si>
    <t>Zakres prac</t>
  </si>
  <si>
    <t>Nazwa firmy</t>
  </si>
  <si>
    <t>Telefon</t>
  </si>
  <si>
    <t>E-mail</t>
  </si>
  <si>
    <t>Strona WWW</t>
  </si>
  <si>
    <t>Adres</t>
  </si>
  <si>
    <t>Uwagi</t>
  </si>
  <si>
    <t xml:space="preserve"> Masz pytania? Skontaktuj się z nami!</t>
  </si>
  <si>
    <t>http://www.porta.com.pl</t>
  </si>
  <si>
    <t>Infolinia</t>
  </si>
  <si>
    <t>58 58 58 056</t>
  </si>
  <si>
    <t>Biuro obsługi klienta</t>
  </si>
  <si>
    <r>
      <rPr>
        <b/>
        <u/>
        <sz val="19"/>
        <color indexed="13"/>
        <rFont val="Helvetica Neue"/>
      </rPr>
      <t>bok@porta.com.pl</t>
    </r>
  </si>
  <si>
    <t>FACHOWCY</t>
  </si>
  <si>
    <t>Imię i nazwisko</t>
  </si>
  <si>
    <t>Elektryk</t>
  </si>
  <si>
    <t>Hydraulik</t>
  </si>
  <si>
    <t>Malarz</t>
  </si>
  <si>
    <t>Tapeciarz</t>
  </si>
  <si>
    <t>Tynkarz</t>
  </si>
  <si>
    <t>Glazurnik</t>
  </si>
  <si>
    <t>Stolarz</t>
  </si>
  <si>
    <t>Tak</t>
  </si>
  <si>
    <r>
      <t xml:space="preserve">Pamiętaj, by drzwi zamówić ok. 5 tygodni wcześniej. W konfiguratorze PORTA możesz sprawdzić, który model będzie pasował do Twojego wnętrza: </t>
    </r>
    <r>
      <rPr>
        <u/>
        <sz val="16"/>
        <color indexed="8"/>
        <rFont val="Helvetica"/>
      </rPr>
      <t>https://www.porta.com.pl/konfigurator</t>
    </r>
  </si>
  <si>
    <t>Demontaż mebli i zbędnych elementów wyposażenia wnętrza (np. lamp, sprzętu, armatury)</t>
  </si>
  <si>
    <t>Pamiętaj o zamówieniu kontenera do wywozu gruzu.</t>
  </si>
  <si>
    <t>Najlepiej przy użyciu folii bąbelkowej.</t>
  </si>
  <si>
    <t xml:space="preserve">Demontaż sufitów podwieszanych </t>
  </si>
  <si>
    <t>Ins. Gazowa: Zakup rur, łączników itp..</t>
  </si>
  <si>
    <t>Zwróć uwagę na grubość materiału wykończeniowego posadzki, żeby uniknąć progów.</t>
  </si>
  <si>
    <t>Demontaż sufitów podwieszanych</t>
  </si>
  <si>
    <r>
      <rPr>
        <b/>
        <sz val="10"/>
        <color indexed="22"/>
        <rFont val="Helvetica Neue"/>
      </rPr>
      <t xml:space="preserve">WSKAZÓWKA PORTA:
</t>
    </r>
    <r>
      <rPr>
        <sz val="10"/>
        <color indexed="8"/>
        <rFont val="Helvetica Neue"/>
      </rPr>
      <t xml:space="preserve">
W przypadku płytek, ułóż je najpierw „na sucho” i upewnij się, że nie trzeba będzie ich docinać w miejscu styku z posadzką. </t>
    </r>
  </si>
  <si>
    <t>Umywalka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</si>
</sst>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d\ mmm\ yyyy"/>
    <numFmt numFmtId="165" formatCode="0.00[$PLN]"/>
    <numFmt numFmtId="166" formatCode="&quot; &quot;* #,##0.00&quot; &quot;[$PLN]&quot; &quot;;&quot;-&quot;* #,##0.00&quot; &quot;[$PLN]&quot; &quot;;&quot; &quot;* &quot;-&quot;??&quot; &quot;[$PLN]&quot; &quot;"/>
    <numFmt numFmtId="167" formatCode="_-* #,##0.00\ [$PLN]_-;\-* #,##0.00\ [$PLN]_-;_-* &quot;-&quot;??[$PLN];_-@_-"/>
    <numFmt numFmtId="168" formatCode="0.00\ [$zł-415]"/>
    <numFmt numFmtId="169" formatCode="&quot; &quot;* #,##0.00&quot; &quot;[$zł-415]&quot; &quot;;&quot;-&quot;* #,##0.00&quot; &quot;[$zł-415]&quot; &quot;;&quot; &quot;* &quot;-&quot;??&quot; &quot;[$zł-415]&quot; &quot;"/>
    <numFmt numFmtId="170" formatCode="_-* #,##0.00\ [$zł-415]_-;\-* #,##0.00\ [$zł-415]_-;_-* &quot;-&quot;??[$zł-415];_-@_-"/>
  </numFmts>
  <fonts count="37">
    <font>
      <sz val="10"/>
      <color indexed="8"/>
      <name val="Helvetica Neue"/>
    </font>
    <font>
      <sz val="12"/>
      <color indexed="8"/>
      <name val="Helvetica Neue"/>
    </font>
    <font>
      <sz val="14"/>
      <color indexed="8"/>
      <name val="Helvetica Neue"/>
    </font>
    <font>
      <u/>
      <sz val="12"/>
      <color indexed="11"/>
      <name val="Helvetica Neue"/>
    </font>
    <font>
      <sz val="16"/>
      <color indexed="12"/>
      <name val="Helvetica"/>
    </font>
    <font>
      <sz val="16"/>
      <color indexed="8"/>
      <name val="Helvetica"/>
    </font>
    <font>
      <b/>
      <sz val="20"/>
      <color indexed="13"/>
      <name val="Helvetica"/>
    </font>
    <font>
      <b/>
      <sz val="20"/>
      <color indexed="14"/>
      <name val="Helvetica"/>
    </font>
    <font>
      <b/>
      <sz val="10"/>
      <color indexed="8"/>
      <name val="Helvetica Neue"/>
    </font>
    <font>
      <sz val="16"/>
      <color indexed="14"/>
      <name val="Helvetica"/>
    </font>
    <font>
      <sz val="19"/>
      <color indexed="8"/>
      <name val="Helvetica"/>
    </font>
    <font>
      <sz val="28"/>
      <color indexed="8"/>
      <name val="Helvetica"/>
    </font>
    <font>
      <u/>
      <sz val="16"/>
      <color indexed="8"/>
      <name val="Helvetica"/>
    </font>
    <font>
      <sz val="20"/>
      <color indexed="14"/>
      <name val="Helvetica"/>
    </font>
    <font>
      <sz val="16"/>
      <color indexed="8"/>
      <name val="Helvetica Neue"/>
    </font>
    <font>
      <b/>
      <sz val="16"/>
      <color indexed="8"/>
      <name val="Helvetica"/>
    </font>
    <font>
      <b/>
      <sz val="15"/>
      <color indexed="8"/>
      <name val="Helvetica"/>
    </font>
    <font>
      <b/>
      <sz val="16"/>
      <color indexed="14"/>
      <name val="Helvetica"/>
    </font>
    <font>
      <sz val="15"/>
      <color indexed="8"/>
      <name val="Helvetica"/>
    </font>
    <font>
      <b/>
      <sz val="20"/>
      <color indexed="8"/>
      <name val="Helvetica Neue"/>
    </font>
    <font>
      <b/>
      <sz val="15"/>
      <color indexed="14"/>
      <name val="Helvetica"/>
    </font>
    <font>
      <b/>
      <sz val="11"/>
      <color indexed="14"/>
      <name val="Helvetica"/>
    </font>
    <font>
      <sz val="23"/>
      <color indexed="8"/>
      <name val="Helvetica Neue"/>
    </font>
    <font>
      <b/>
      <sz val="10"/>
      <color indexed="21"/>
      <name val="Helvetica Neue"/>
    </font>
    <font>
      <sz val="11"/>
      <color indexed="14"/>
      <name val="Helvetica"/>
    </font>
    <font>
      <sz val="24"/>
      <color indexed="8"/>
      <name val="Helvetica"/>
    </font>
    <font>
      <b/>
      <sz val="10"/>
      <color indexed="22"/>
      <name val="Helvetica Neue"/>
    </font>
    <font>
      <sz val="10"/>
      <color indexed="14"/>
      <name val="Helvetica Neue"/>
    </font>
    <font>
      <sz val="18"/>
      <color indexed="14"/>
      <name val="Helvetica Neue Medium"/>
    </font>
    <font>
      <b/>
      <sz val="19"/>
      <color indexed="13"/>
      <name val="Helvetica Neue"/>
    </font>
    <font>
      <b/>
      <u/>
      <sz val="19"/>
      <color indexed="13"/>
      <name val="Helvetica Neue"/>
    </font>
    <font>
      <sz val="10"/>
      <color indexed="8"/>
      <name val="Helvetica Neue"/>
    </font>
    <font>
      <sz val="16"/>
      <color indexed="9"/>
      <name val="Helvetica"/>
    </font>
    <font>
      <b/>
      <sz val="16"/>
      <color indexed="11"/>
      <name val="Helvetica"/>
    </font>
    <font>
      <b/>
      <sz val="18"/>
      <color indexed="13"/>
      <name val="Helvetica"/>
      <charset val="238"/>
    </font>
    <font>
      <sz val="18"/>
      <color indexed="8"/>
      <name val="Helvetica Neue"/>
      <charset val="238"/>
    </font>
    <font>
      <b/>
      <sz val="15"/>
      <color indexed="8"/>
      <name val="Helvetica"/>
      <charset val="238"/>
    </font>
  </fonts>
  <fills count="13">
    <fill>
      <patternFill patternType="none"/>
    </fill>
    <fill>
      <patternFill patternType="gray125"/>
    </fill>
    <fill>
      <patternFill patternType="solid">
        <fgColor indexed="9"/>
        <bgColor auto="1"/>
      </patternFill>
    </fill>
    <fill>
      <patternFill patternType="solid">
        <fgColor indexed="10"/>
        <bgColor auto="1"/>
      </patternFill>
    </fill>
    <fill>
      <patternFill patternType="solid">
        <fgColor indexed="14"/>
        <bgColor auto="1"/>
      </patternFill>
    </fill>
    <fill>
      <patternFill patternType="solid">
        <fgColor indexed="15"/>
        <bgColor auto="1"/>
      </patternFill>
    </fill>
    <fill>
      <patternFill patternType="solid">
        <fgColor indexed="17"/>
        <bgColor auto="1"/>
      </patternFill>
    </fill>
    <fill>
      <patternFill patternType="solid">
        <fgColor indexed="18"/>
        <bgColor auto="1"/>
      </patternFill>
    </fill>
    <fill>
      <patternFill patternType="solid">
        <fgColor indexed="13"/>
        <bgColor auto="1"/>
      </patternFill>
    </fill>
    <fill>
      <patternFill patternType="solid">
        <fgColor indexed="16"/>
        <bgColor auto="1"/>
      </patternFill>
    </fill>
    <fill>
      <patternFill patternType="solid">
        <fgColor indexed="23"/>
        <bgColor auto="1"/>
      </patternFill>
    </fill>
    <fill>
      <patternFill patternType="solid">
        <fgColor indexed="22"/>
        <bgColor auto="1"/>
      </patternFill>
    </fill>
    <fill>
      <patternFill patternType="solid">
        <fgColor indexed="36"/>
        <bgColor auto="1"/>
      </patternFill>
    </fill>
  </fills>
  <borders count="84">
    <border>
      <left/>
      <right/>
      <top/>
      <bottom/>
      <diagonal/>
    </border>
    <border>
      <left/>
      <right/>
      <top/>
      <bottom/>
      <diagonal/>
    </border>
    <border>
      <left/>
      <right style="medium">
        <color indexed="16"/>
      </right>
      <top/>
      <bottom/>
      <diagonal/>
    </border>
    <border>
      <left style="medium">
        <color indexed="16"/>
      </left>
      <right/>
      <top style="medium">
        <color indexed="16"/>
      </top>
      <bottom style="medium">
        <color indexed="16"/>
      </bottom>
      <diagonal/>
    </border>
    <border>
      <left style="medium">
        <color indexed="16"/>
      </left>
      <right style="medium">
        <color indexed="16"/>
      </right>
      <top style="medium">
        <color indexed="16"/>
      </top>
      <bottom style="medium">
        <color indexed="16"/>
      </bottom>
      <diagonal/>
    </border>
    <border>
      <left style="medium">
        <color indexed="16"/>
      </left>
      <right/>
      <top/>
      <bottom/>
      <diagonal/>
    </border>
    <border>
      <left/>
      <right/>
      <top/>
      <bottom style="medium">
        <color indexed="16"/>
      </bottom>
      <diagonal/>
    </border>
    <border>
      <left/>
      <right/>
      <top style="medium">
        <color indexed="16"/>
      </top>
      <bottom style="medium">
        <color indexed="16"/>
      </bottom>
      <diagonal/>
    </border>
    <border>
      <left style="medium">
        <color indexed="16"/>
      </left>
      <right style="thin">
        <color indexed="20"/>
      </right>
      <top style="medium">
        <color indexed="16"/>
      </top>
      <bottom style="medium">
        <color indexed="16"/>
      </bottom>
      <diagonal/>
    </border>
    <border>
      <left style="thin">
        <color indexed="20"/>
      </left>
      <right style="thin">
        <color indexed="20"/>
      </right>
      <top style="medium">
        <color indexed="16"/>
      </top>
      <bottom style="medium">
        <color indexed="16"/>
      </bottom>
      <diagonal/>
    </border>
    <border>
      <left style="thin">
        <color indexed="20"/>
      </left>
      <right style="medium">
        <color indexed="16"/>
      </right>
      <top style="medium">
        <color indexed="16"/>
      </top>
      <bottom style="medium">
        <color indexed="16"/>
      </bottom>
      <diagonal/>
    </border>
    <border>
      <left/>
      <right/>
      <top/>
      <bottom style="medium">
        <color indexed="21"/>
      </bottom>
      <diagonal/>
    </border>
    <border>
      <left style="thin">
        <color indexed="16"/>
      </left>
      <right style="medium">
        <color indexed="21"/>
      </right>
      <top style="medium">
        <color indexed="21"/>
      </top>
      <bottom style="medium">
        <color indexed="21"/>
      </bottom>
      <diagonal/>
    </border>
    <border>
      <left style="medium">
        <color indexed="21"/>
      </left>
      <right/>
      <top style="medium">
        <color indexed="21"/>
      </top>
      <bottom style="medium">
        <color indexed="21"/>
      </bottom>
      <diagonal/>
    </border>
    <border>
      <left/>
      <right style="medium">
        <color indexed="21"/>
      </right>
      <top style="medium">
        <color indexed="21"/>
      </top>
      <bottom style="medium">
        <color indexed="21"/>
      </bottom>
      <diagonal/>
    </border>
    <border>
      <left style="medium">
        <color indexed="21"/>
      </left>
      <right style="medium">
        <color indexed="21"/>
      </right>
      <top style="medium">
        <color indexed="21"/>
      </top>
      <bottom style="medium">
        <color indexed="21"/>
      </bottom>
      <diagonal/>
    </border>
    <border>
      <left style="medium">
        <color indexed="21"/>
      </left>
      <right style="medium">
        <color indexed="22"/>
      </right>
      <top/>
      <bottom/>
      <diagonal/>
    </border>
    <border>
      <left style="medium">
        <color indexed="16"/>
      </left>
      <right style="medium">
        <color indexed="16"/>
      </right>
      <top/>
      <bottom/>
      <diagonal/>
    </border>
    <border>
      <left style="medium">
        <color indexed="21"/>
      </left>
      <right/>
      <top style="medium">
        <color indexed="21"/>
      </top>
      <bottom style="medium">
        <color indexed="15"/>
      </bottom>
      <diagonal/>
    </border>
    <border>
      <left style="medium">
        <color indexed="21"/>
      </left>
      <right/>
      <top style="medium">
        <color indexed="21"/>
      </top>
      <bottom style="medium">
        <color indexed="16"/>
      </bottom>
      <diagonal/>
    </border>
    <border>
      <left style="medium">
        <color indexed="16"/>
      </left>
      <right/>
      <top style="medium">
        <color indexed="16"/>
      </top>
      <bottom style="thin">
        <color indexed="16"/>
      </bottom>
      <diagonal/>
    </border>
    <border>
      <left style="thin">
        <color indexed="16"/>
      </left>
      <right style="medium">
        <color indexed="16"/>
      </right>
      <top style="thin">
        <color indexed="16"/>
      </top>
      <bottom style="thin">
        <color indexed="16"/>
      </bottom>
      <diagonal/>
    </border>
    <border>
      <left style="medium">
        <color indexed="16"/>
      </left>
      <right style="medium">
        <color indexed="16"/>
      </right>
      <top style="medium">
        <color indexed="16"/>
      </top>
      <bottom/>
      <diagonal/>
    </border>
    <border>
      <left/>
      <right style="thick">
        <color indexed="22"/>
      </right>
      <top/>
      <bottom/>
      <diagonal/>
    </border>
    <border>
      <left style="thick">
        <color indexed="22"/>
      </left>
      <right/>
      <top/>
      <bottom/>
      <diagonal/>
    </border>
    <border>
      <left/>
      <right/>
      <top/>
      <bottom style="thin">
        <color indexed="16"/>
      </bottom>
      <diagonal/>
    </border>
    <border>
      <left style="medium">
        <color indexed="22"/>
      </left>
      <right style="medium">
        <color indexed="22"/>
      </right>
      <top style="medium">
        <color indexed="16"/>
      </top>
      <bottom style="thin">
        <color indexed="16"/>
      </bottom>
      <diagonal/>
    </border>
    <border>
      <left style="medium">
        <color indexed="22"/>
      </left>
      <right style="thin">
        <color indexed="34"/>
      </right>
      <top style="medium">
        <color indexed="16"/>
      </top>
      <bottom style="thin">
        <color indexed="16"/>
      </bottom>
      <diagonal/>
    </border>
    <border>
      <left style="thin">
        <color indexed="34"/>
      </left>
      <right style="thin">
        <color indexed="16"/>
      </right>
      <top style="medium">
        <color indexed="16"/>
      </top>
      <bottom style="thin">
        <color indexed="16"/>
      </bottom>
      <diagonal/>
    </border>
    <border>
      <left style="thin">
        <color indexed="16"/>
      </left>
      <right/>
      <top/>
      <bottom/>
      <diagonal/>
    </border>
    <border>
      <left/>
      <right style="thin">
        <color indexed="16"/>
      </right>
      <top/>
      <bottom/>
      <diagonal/>
    </border>
    <border>
      <left style="thin">
        <color indexed="16"/>
      </left>
      <right style="thin">
        <color indexed="22"/>
      </right>
      <top style="thin">
        <color indexed="16"/>
      </top>
      <bottom style="thin">
        <color indexed="16"/>
      </bottom>
      <diagonal/>
    </border>
    <border>
      <left style="thin">
        <color indexed="22"/>
      </left>
      <right style="thin">
        <color indexed="22"/>
      </right>
      <top style="thin">
        <color indexed="16"/>
      </top>
      <bottom style="thin">
        <color indexed="16"/>
      </bottom>
      <diagonal/>
    </border>
    <border>
      <left style="thin">
        <color indexed="22"/>
      </left>
      <right/>
      <top/>
      <bottom/>
      <diagonal/>
    </border>
    <border>
      <left style="thin">
        <color indexed="16"/>
      </left>
      <right style="thin">
        <color indexed="16"/>
      </right>
      <top style="thin">
        <color indexed="16"/>
      </top>
      <bottom style="thin">
        <color indexed="16"/>
      </bottom>
      <diagonal/>
    </border>
    <border>
      <left/>
      <right/>
      <top style="thin">
        <color indexed="16"/>
      </top>
      <bottom style="thin">
        <color indexed="16"/>
      </bottom>
      <diagonal/>
    </border>
    <border>
      <left style="thin">
        <color indexed="22"/>
      </left>
      <right style="thin">
        <color indexed="8"/>
      </right>
      <top style="thin">
        <color indexed="16"/>
      </top>
      <bottom style="thin">
        <color indexed="16"/>
      </bottom>
      <diagonal/>
    </border>
    <border>
      <left style="thin">
        <color indexed="8"/>
      </left>
      <right style="thin">
        <color indexed="16"/>
      </right>
      <top style="thin">
        <color indexed="16"/>
      </top>
      <bottom style="thin">
        <color indexed="16"/>
      </bottom>
      <diagonal/>
    </border>
    <border>
      <left style="thin">
        <color indexed="16"/>
      </left>
      <right style="hair">
        <color indexed="17"/>
      </right>
      <top style="thin">
        <color indexed="16"/>
      </top>
      <bottom style="thin">
        <color indexed="16"/>
      </bottom>
      <diagonal/>
    </border>
    <border>
      <left style="hair">
        <color indexed="17"/>
      </left>
      <right/>
      <top/>
      <bottom/>
      <diagonal/>
    </border>
    <border>
      <left/>
      <right/>
      <top style="thin">
        <color indexed="16"/>
      </top>
      <bottom/>
      <diagonal/>
    </border>
    <border>
      <left style="thin">
        <color indexed="8"/>
      </left>
      <right style="thin">
        <color indexed="8"/>
      </right>
      <top style="thin">
        <color indexed="16"/>
      </top>
      <bottom style="thin">
        <color indexed="16"/>
      </bottom>
      <diagonal/>
    </border>
    <border>
      <left/>
      <right/>
      <top/>
      <bottom style="medium">
        <color indexed="35"/>
      </bottom>
      <diagonal/>
    </border>
    <border>
      <left/>
      <right/>
      <top/>
      <bottom style="thin">
        <color indexed="24"/>
      </bottom>
      <diagonal/>
    </border>
    <border>
      <left style="medium">
        <color indexed="35"/>
      </left>
      <right style="medium">
        <color indexed="35"/>
      </right>
      <top style="medium">
        <color indexed="35"/>
      </top>
      <bottom style="thin">
        <color indexed="16"/>
      </bottom>
      <diagonal/>
    </border>
    <border>
      <left style="medium">
        <color indexed="35"/>
      </left>
      <right style="thin">
        <color indexed="24"/>
      </right>
      <top/>
      <bottom/>
      <diagonal/>
    </border>
    <border>
      <left style="thin">
        <color indexed="24"/>
      </left>
      <right/>
      <top style="thin">
        <color indexed="24"/>
      </top>
      <bottom/>
      <diagonal/>
    </border>
    <border>
      <left/>
      <right/>
      <top style="thin">
        <color indexed="24"/>
      </top>
      <bottom/>
      <diagonal/>
    </border>
    <border>
      <left/>
      <right style="thin">
        <color indexed="24"/>
      </right>
      <top style="thin">
        <color indexed="24"/>
      </top>
      <bottom/>
      <diagonal/>
    </border>
    <border>
      <left style="thin">
        <color indexed="24"/>
      </left>
      <right/>
      <top/>
      <bottom/>
      <diagonal/>
    </border>
    <border>
      <left style="thin">
        <color indexed="16"/>
      </left>
      <right style="thin">
        <color indexed="24"/>
      </right>
      <top/>
      <bottom/>
      <diagonal/>
    </border>
    <border>
      <left/>
      <right style="thin">
        <color indexed="24"/>
      </right>
      <top/>
      <bottom/>
      <diagonal/>
    </border>
    <border>
      <left style="thin">
        <color indexed="24"/>
      </left>
      <right style="thin">
        <color indexed="24"/>
      </right>
      <top/>
      <bottom style="thin">
        <color indexed="24"/>
      </bottom>
      <diagonal/>
    </border>
    <border>
      <left style="thin">
        <color indexed="24"/>
      </left>
      <right/>
      <top/>
      <bottom style="thin">
        <color indexed="24"/>
      </bottom>
      <diagonal/>
    </border>
    <border>
      <left style="thin">
        <color indexed="24"/>
      </left>
      <right style="thin">
        <color indexed="24"/>
      </right>
      <top style="thin">
        <color indexed="24"/>
      </top>
      <bottom/>
      <diagonal/>
    </border>
    <border>
      <left style="medium">
        <color indexed="35"/>
      </left>
      <right/>
      <top/>
      <bottom/>
      <diagonal/>
    </border>
    <border>
      <left/>
      <right style="thin">
        <color indexed="24"/>
      </right>
      <top/>
      <bottom style="thin">
        <color indexed="24"/>
      </bottom>
      <diagonal/>
    </border>
    <border>
      <left style="medium">
        <color indexed="21"/>
      </left>
      <right/>
      <top/>
      <bottom style="medium">
        <color indexed="21"/>
      </bottom>
      <diagonal/>
    </border>
    <border>
      <left style="thin">
        <color indexed="16"/>
      </left>
      <right style="medium">
        <color indexed="21"/>
      </right>
      <top/>
      <bottom style="medium">
        <color indexed="21"/>
      </bottom>
      <diagonal/>
    </border>
    <border>
      <left/>
      <right style="medium">
        <color indexed="21"/>
      </right>
      <top/>
      <bottom style="medium">
        <color indexed="21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/>
      <right style="medium">
        <color indexed="22"/>
      </right>
      <top style="medium">
        <color indexed="16"/>
      </top>
      <bottom style="thin">
        <color indexed="16"/>
      </bottom>
      <diagonal/>
    </border>
    <border>
      <left style="thin">
        <color indexed="16"/>
      </left>
      <right/>
      <top style="thin">
        <color indexed="16"/>
      </top>
      <bottom style="thin">
        <color indexed="16"/>
      </bottom>
      <diagonal/>
    </border>
    <border>
      <left/>
      <right style="thin">
        <color indexed="22"/>
      </right>
      <top style="thin">
        <color indexed="16"/>
      </top>
      <bottom style="thin">
        <color indexed="16"/>
      </bottom>
      <diagonal/>
    </border>
    <border>
      <left style="thin">
        <color indexed="16"/>
      </left>
      <right/>
      <top style="thin">
        <color indexed="16"/>
      </top>
      <bottom style="thin">
        <color indexed="8"/>
      </bottom>
      <diagonal/>
    </border>
    <border>
      <left/>
      <right style="thin">
        <color indexed="16"/>
      </right>
      <top style="thin">
        <color indexed="16"/>
      </top>
      <bottom style="thin">
        <color indexed="8"/>
      </bottom>
      <diagonal/>
    </border>
    <border>
      <left style="thin">
        <color indexed="16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16"/>
      </right>
      <top style="thin">
        <color indexed="8"/>
      </top>
      <bottom style="thin">
        <color indexed="8"/>
      </bottom>
      <diagonal/>
    </border>
    <border>
      <left style="thin">
        <color indexed="16"/>
      </left>
      <right/>
      <top style="thin">
        <color indexed="8"/>
      </top>
      <bottom style="thin">
        <color indexed="16"/>
      </bottom>
      <diagonal/>
    </border>
    <border>
      <left/>
      <right style="thin">
        <color indexed="16"/>
      </right>
      <top style="thin">
        <color indexed="8"/>
      </top>
      <bottom style="thin">
        <color indexed="16"/>
      </bottom>
      <diagonal/>
    </border>
    <border>
      <left style="thin">
        <color indexed="16"/>
      </left>
      <right/>
      <top style="thin">
        <color indexed="16"/>
      </top>
      <bottom/>
      <diagonal/>
    </border>
    <border>
      <left style="thin">
        <color indexed="16"/>
      </left>
      <right/>
      <top/>
      <bottom style="thin">
        <color indexed="16"/>
      </bottom>
      <diagonal/>
    </border>
    <border>
      <left style="medium">
        <color indexed="16"/>
      </left>
      <right style="thin">
        <color indexed="16"/>
      </right>
      <top style="thin">
        <color indexed="16"/>
      </top>
      <bottom style="thin">
        <color indexed="16"/>
      </bottom>
      <diagonal/>
    </border>
    <border>
      <left style="thin">
        <color indexed="16"/>
      </left>
      <right style="thin">
        <color indexed="16"/>
      </right>
      <top style="medium">
        <color indexed="21"/>
      </top>
      <bottom style="thin">
        <color indexed="16"/>
      </bottom>
      <diagonal/>
    </border>
    <border>
      <left style="thin">
        <color indexed="16"/>
      </left>
      <right style="medium">
        <color indexed="16"/>
      </right>
      <top style="medium">
        <color indexed="21"/>
      </top>
      <bottom style="thin">
        <color indexed="16"/>
      </bottom>
      <diagonal/>
    </border>
    <border>
      <left style="thin">
        <color indexed="16"/>
      </left>
      <right style="thin">
        <color indexed="16"/>
      </right>
      <top style="thin">
        <color indexed="16"/>
      </top>
      <bottom style="medium">
        <color indexed="21"/>
      </bottom>
      <diagonal/>
    </border>
    <border>
      <left style="thin">
        <color indexed="16"/>
      </left>
      <right style="medium">
        <color indexed="16"/>
      </right>
      <top style="thin">
        <color indexed="16"/>
      </top>
      <bottom style="medium">
        <color indexed="21"/>
      </bottom>
      <diagonal/>
    </border>
    <border>
      <left style="thin">
        <color indexed="16"/>
      </left>
      <right style="thin">
        <color indexed="16"/>
      </right>
      <top style="medium">
        <color indexed="15"/>
      </top>
      <bottom style="thin">
        <color indexed="16"/>
      </bottom>
      <diagonal/>
    </border>
    <border>
      <left style="thin">
        <color indexed="16"/>
      </left>
      <right style="thin">
        <color indexed="16"/>
      </right>
      <top style="medium">
        <color indexed="16"/>
      </top>
      <bottom style="thin">
        <color indexed="16"/>
      </bottom>
      <diagonal/>
    </border>
    <border>
      <left style="medium">
        <color indexed="16"/>
      </left>
      <right style="thin">
        <color indexed="16"/>
      </right>
      <top style="medium">
        <color indexed="21"/>
      </top>
      <bottom style="thin">
        <color indexed="16"/>
      </bottom>
      <diagonal/>
    </border>
    <border>
      <left style="medium">
        <color indexed="16"/>
      </left>
      <right style="thin">
        <color indexed="16"/>
      </right>
      <top style="thin">
        <color indexed="16"/>
      </top>
      <bottom style="medium">
        <color indexed="16"/>
      </bottom>
      <diagonal/>
    </border>
    <border>
      <left style="thin">
        <color indexed="16"/>
      </left>
      <right style="thin">
        <color indexed="16"/>
      </right>
      <top style="thin">
        <color indexed="16"/>
      </top>
      <bottom style="medium">
        <color indexed="16"/>
      </bottom>
      <diagonal/>
    </border>
    <border>
      <left style="thin">
        <color indexed="16"/>
      </left>
      <right style="medium">
        <color indexed="16"/>
      </right>
      <top style="thin">
        <color indexed="16"/>
      </top>
      <bottom style="medium">
        <color indexed="16"/>
      </bottom>
      <diagonal/>
    </border>
    <border>
      <left style="medium">
        <color indexed="16"/>
      </left>
      <right style="thin">
        <color indexed="16"/>
      </right>
      <top style="thin">
        <color indexed="16"/>
      </top>
      <bottom style="medium">
        <color indexed="21"/>
      </bottom>
      <diagonal/>
    </border>
  </borders>
  <cellStyleXfs count="3">
    <xf numFmtId="0" fontId="0" fillId="0" borderId="0" applyNumberFormat="0" applyFill="0" applyBorder="0" applyProtection="0">
      <alignment vertical="top" wrapText="1"/>
    </xf>
    <xf numFmtId="0" fontId="31" fillId="0" borderId="1" applyNumberFormat="0" applyFill="0" applyBorder="0" applyProtection="0">
      <alignment vertical="top" wrapText="1"/>
    </xf>
    <xf numFmtId="0" fontId="31" fillId="0" borderId="1" applyNumberFormat="0" applyFill="0" applyBorder="0" applyProtection="0">
      <alignment vertical="top" wrapText="1"/>
    </xf>
  </cellStyleXfs>
  <cellXfs count="278">
    <xf numFmtId="0" fontId="0" fillId="0" borderId="0" xfId="0">
      <alignment vertical="top" wrapText="1"/>
    </xf>
    <xf numFmtId="0" fontId="2" fillId="0" borderId="0" xfId="0" applyFont="1" applyAlignment="1">
      <alignment horizontal="left" vertical="top" wrapText="1"/>
    </xf>
    <xf numFmtId="0" fontId="1" fillId="2" borderId="0" xfId="0" applyFont="1" applyFill="1" applyAlignment="1">
      <alignment horizontal="left" vertical="top" wrapText="1"/>
    </xf>
    <xf numFmtId="0" fontId="1" fillId="3" borderId="0" xfId="0" applyFont="1" applyFill="1" applyAlignment="1">
      <alignment horizontal="left" vertical="top" wrapText="1"/>
    </xf>
    <xf numFmtId="0" fontId="3" fillId="3" borderId="0" xfId="0" applyFont="1" applyFill="1" applyAlignment="1">
      <alignment horizontal="left" vertical="top" wrapText="1"/>
    </xf>
    <xf numFmtId="0" fontId="0" fillId="0" borderId="0" xfId="0" applyNumberFormat="1">
      <alignment vertical="top" wrapText="1"/>
    </xf>
    <xf numFmtId="0" fontId="4" fillId="0" borderId="1" xfId="0" applyFont="1" applyBorder="1" applyAlignment="1">
      <alignment horizontal="left" vertical="top" wrapText="1" readingOrder="1"/>
    </xf>
    <xf numFmtId="0" fontId="0" fillId="0" borderId="1" xfId="0" applyBorder="1">
      <alignment vertical="top" wrapText="1"/>
    </xf>
    <xf numFmtId="0" fontId="5" fillId="0" borderId="1" xfId="0" applyFont="1" applyBorder="1">
      <alignment vertical="top" wrapText="1"/>
    </xf>
    <xf numFmtId="0" fontId="5" fillId="6" borderId="3" xfId="0" applyFont="1" applyFill="1" applyBorder="1" applyAlignment="1">
      <alignment vertical="center" wrapText="1"/>
    </xf>
    <xf numFmtId="0" fontId="5" fillId="0" borderId="2" xfId="0" applyFont="1" applyBorder="1">
      <alignment vertical="top" wrapText="1"/>
    </xf>
    <xf numFmtId="0" fontId="5" fillId="8" borderId="4" xfId="0" applyFont="1" applyFill="1" applyBorder="1" applyAlignment="1">
      <alignment vertical="center" wrapText="1"/>
    </xf>
    <xf numFmtId="0" fontId="5" fillId="0" borderId="6" xfId="0" applyFont="1" applyBorder="1">
      <alignment vertical="top" wrapText="1"/>
    </xf>
    <xf numFmtId="0" fontId="5" fillId="0" borderId="7" xfId="0" applyFont="1" applyBorder="1">
      <alignment vertical="top" wrapText="1"/>
    </xf>
    <xf numFmtId="0" fontId="5" fillId="0" borderId="1" xfId="0" applyFont="1" applyBorder="1" applyAlignment="1">
      <alignment wrapText="1"/>
    </xf>
    <xf numFmtId="0" fontId="5" fillId="0" borderId="2" xfId="0" applyFont="1" applyBorder="1" applyAlignment="1">
      <alignment wrapText="1"/>
    </xf>
    <xf numFmtId="0" fontId="5" fillId="9" borderId="4" xfId="0" applyNumberFormat="1" applyFont="1" applyFill="1" applyBorder="1" applyAlignment="1">
      <alignment horizontal="center" vertical="center" wrapText="1" readingOrder="1"/>
    </xf>
    <xf numFmtId="0" fontId="5" fillId="0" borderId="2" xfId="0" applyFont="1" applyBorder="1" applyAlignment="1">
      <alignment vertical="center" wrapText="1"/>
    </xf>
    <xf numFmtId="49" fontId="5" fillId="0" borderId="4" xfId="0" applyNumberFormat="1" applyFont="1" applyBorder="1" applyAlignment="1">
      <alignment horizontal="center" vertical="center" wrapText="1" readingOrder="1"/>
    </xf>
    <xf numFmtId="0" fontId="9" fillId="5" borderId="15" xfId="0" applyFont="1" applyFill="1" applyBorder="1" applyAlignment="1">
      <alignment vertical="center" wrapText="1"/>
    </xf>
    <xf numFmtId="0" fontId="5" fillId="0" borderId="16" xfId="0" applyFont="1" applyBorder="1" applyAlignment="1">
      <alignment vertical="center" wrapText="1"/>
    </xf>
    <xf numFmtId="0" fontId="5" fillId="0" borderId="17" xfId="0" applyFont="1" applyBorder="1" applyAlignment="1">
      <alignment vertical="center" wrapText="1"/>
    </xf>
    <xf numFmtId="49" fontId="7" fillId="5" borderId="12" xfId="0" applyNumberFormat="1" applyFont="1" applyFill="1" applyBorder="1" applyAlignment="1">
      <alignment vertical="center" wrapText="1" indent="2"/>
    </xf>
    <xf numFmtId="0" fontId="9" fillId="5" borderId="13" xfId="0" applyFont="1" applyFill="1" applyBorder="1" applyAlignment="1">
      <alignment vertical="center" wrapText="1"/>
    </xf>
    <xf numFmtId="0" fontId="9" fillId="5" borderId="14" xfId="0" applyFont="1" applyFill="1" applyBorder="1" applyAlignment="1">
      <alignment vertical="center" wrapText="1"/>
    </xf>
    <xf numFmtId="0" fontId="5" fillId="0" borderId="17" xfId="0" applyFont="1" applyBorder="1">
      <alignment vertical="top" wrapText="1"/>
    </xf>
    <xf numFmtId="49" fontId="13" fillId="5" borderId="12" xfId="0" applyNumberFormat="1" applyFont="1" applyFill="1" applyBorder="1" applyAlignment="1">
      <alignment vertical="center" wrapText="1" indent="2"/>
    </xf>
    <xf numFmtId="0" fontId="5" fillId="0" borderId="16" xfId="0" applyFont="1" applyBorder="1">
      <alignment vertical="top" wrapText="1"/>
    </xf>
    <xf numFmtId="49" fontId="7" fillId="5" borderId="12" xfId="0" applyNumberFormat="1" applyFont="1" applyFill="1" applyBorder="1" applyAlignment="1">
      <alignment horizontal="left" vertical="center" wrapText="1" indent="2" readingOrder="1"/>
    </xf>
    <xf numFmtId="0" fontId="9" fillId="5" borderId="18" xfId="0" applyFont="1" applyFill="1" applyBorder="1" applyAlignment="1">
      <alignment vertical="center" wrapText="1"/>
    </xf>
    <xf numFmtId="0" fontId="9" fillId="5" borderId="19" xfId="0" applyFont="1" applyFill="1" applyBorder="1" applyAlignment="1">
      <alignment vertical="center" wrapText="1"/>
    </xf>
    <xf numFmtId="0" fontId="5" fillId="0" borderId="21" xfId="0" applyFont="1" applyBorder="1">
      <alignment vertical="top" wrapText="1"/>
    </xf>
    <xf numFmtId="0" fontId="15" fillId="0" borderId="17" xfId="0" applyFont="1" applyBorder="1">
      <alignment vertical="top" wrapText="1"/>
    </xf>
    <xf numFmtId="0" fontId="8" fillId="0" borderId="1" xfId="0" applyFont="1" applyBorder="1">
      <alignment vertical="top" wrapText="1"/>
    </xf>
    <xf numFmtId="0" fontId="16" fillId="0" borderId="1" xfId="0" applyFont="1" applyBorder="1">
      <alignment vertical="top" wrapText="1"/>
    </xf>
    <xf numFmtId="0" fontId="18" fillId="0" borderId="1" xfId="0" applyFont="1" applyBorder="1">
      <alignment vertical="top" wrapText="1"/>
    </xf>
    <xf numFmtId="0" fontId="0" fillId="0" borderId="6" xfId="0" applyBorder="1">
      <alignment vertical="top" wrapText="1"/>
    </xf>
    <xf numFmtId="49" fontId="17" fillId="5" borderId="22" xfId="0" applyNumberFormat="1" applyFont="1" applyFill="1" applyBorder="1" applyAlignment="1">
      <alignment horizontal="center" vertical="center" wrapText="1" readingOrder="1"/>
    </xf>
    <xf numFmtId="0" fontId="17" fillId="0" borderId="1" xfId="0" applyFont="1" applyBorder="1" applyAlignment="1">
      <alignment horizontal="center" vertical="center" wrapText="1" readingOrder="1"/>
    </xf>
    <xf numFmtId="49" fontId="18" fillId="0" borderId="1" xfId="0" applyNumberFormat="1" applyFont="1" applyBorder="1" applyAlignment="1">
      <alignment horizontal="center" vertical="center" wrapText="1"/>
    </xf>
    <xf numFmtId="0" fontId="8" fillId="4" borderId="1" xfId="0" applyFont="1" applyFill="1" applyBorder="1">
      <alignment vertical="top" wrapText="1"/>
    </xf>
    <xf numFmtId="0" fontId="0" fillId="0" borderId="23" xfId="0" applyBorder="1">
      <alignment vertical="top" wrapText="1"/>
    </xf>
    <xf numFmtId="0" fontId="19" fillId="0" borderId="24" xfId="0" applyFont="1" applyBorder="1" applyAlignment="1">
      <alignment horizontal="center" vertical="top"/>
    </xf>
    <xf numFmtId="49" fontId="19" fillId="0" borderId="1" xfId="0" applyNumberFormat="1" applyFont="1" applyBorder="1" applyAlignment="1">
      <alignment horizontal="center" vertical="top"/>
    </xf>
    <xf numFmtId="0" fontId="19" fillId="0" borderId="1" xfId="0" applyFont="1" applyBorder="1" applyAlignment="1">
      <alignment horizontal="center" vertical="top" wrapText="1"/>
    </xf>
    <xf numFmtId="0" fontId="8" fillId="0" borderId="6" xfId="0" applyFont="1" applyBorder="1">
      <alignment vertical="top" wrapText="1"/>
    </xf>
    <xf numFmtId="0" fontId="0" fillId="0" borderId="25" xfId="0" applyBorder="1">
      <alignment vertical="top" wrapText="1"/>
    </xf>
    <xf numFmtId="0" fontId="21" fillId="11" borderId="26" xfId="0" applyFont="1" applyFill="1" applyBorder="1" applyAlignment="1">
      <alignment horizontal="center" vertical="center" wrapText="1" readingOrder="1"/>
    </xf>
    <xf numFmtId="0" fontId="0" fillId="0" borderId="29" xfId="0" applyBorder="1">
      <alignment vertical="top" wrapText="1"/>
    </xf>
    <xf numFmtId="0" fontId="0" fillId="0" borderId="30" xfId="0" applyBorder="1">
      <alignment vertical="top" wrapText="1"/>
    </xf>
    <xf numFmtId="49" fontId="20" fillId="11" borderId="31" xfId="0" applyNumberFormat="1" applyFont="1" applyFill="1" applyBorder="1" applyAlignment="1">
      <alignment horizontal="center" vertical="center" wrapText="1" readingOrder="1"/>
    </xf>
    <xf numFmtId="0" fontId="21" fillId="11" borderId="32" xfId="0" applyFont="1" applyFill="1" applyBorder="1" applyAlignment="1">
      <alignment horizontal="center" vertical="center" wrapText="1" readingOrder="1"/>
    </xf>
    <xf numFmtId="0" fontId="0" fillId="0" borderId="33" xfId="0" applyBorder="1">
      <alignment vertical="top" wrapText="1"/>
    </xf>
    <xf numFmtId="0" fontId="21" fillId="5" borderId="34" xfId="0" applyFont="1" applyFill="1" applyBorder="1" applyAlignment="1">
      <alignment horizontal="center" vertical="center" wrapText="1" readingOrder="1"/>
    </xf>
    <xf numFmtId="49" fontId="21" fillId="5" borderId="34" xfId="0" applyNumberFormat="1" applyFont="1" applyFill="1" applyBorder="1" applyAlignment="1">
      <alignment horizontal="center" vertical="center" wrapText="1" readingOrder="1"/>
    </xf>
    <xf numFmtId="49" fontId="24" fillId="5" borderId="34" xfId="0" applyNumberFormat="1" applyFont="1" applyFill="1" applyBorder="1" applyAlignment="1">
      <alignment horizontal="center" vertical="center" wrapText="1" readingOrder="1"/>
    </xf>
    <xf numFmtId="0" fontId="8" fillId="0" borderId="35" xfId="0" applyFont="1" applyBorder="1">
      <alignment vertical="top" wrapText="1"/>
    </xf>
    <xf numFmtId="0" fontId="0" fillId="0" borderId="35" xfId="0" applyBorder="1">
      <alignment vertical="top" wrapText="1"/>
    </xf>
    <xf numFmtId="0" fontId="0" fillId="0" borderId="39" xfId="0" applyBorder="1">
      <alignment vertical="top" wrapText="1"/>
    </xf>
    <xf numFmtId="0" fontId="0" fillId="0" borderId="40" xfId="0" applyBorder="1">
      <alignment vertical="top" wrapText="1"/>
    </xf>
    <xf numFmtId="49" fontId="20" fillId="11" borderId="31" xfId="0" applyNumberFormat="1" applyFont="1" applyFill="1" applyBorder="1" applyAlignment="1">
      <alignment horizontal="left" vertical="center" readingOrder="1"/>
    </xf>
    <xf numFmtId="0" fontId="8" fillId="0" borderId="42" xfId="0" applyFont="1" applyBorder="1">
      <alignment vertical="top" wrapText="1"/>
    </xf>
    <xf numFmtId="0" fontId="8" fillId="0" borderId="43" xfId="0" applyFont="1" applyBorder="1">
      <alignment vertical="top" wrapText="1"/>
    </xf>
    <xf numFmtId="49" fontId="17" fillId="8" borderId="44" xfId="0" applyNumberFormat="1" applyFont="1" applyFill="1" applyBorder="1" applyAlignment="1">
      <alignment vertical="center"/>
    </xf>
    <xf numFmtId="0" fontId="5" fillId="8" borderId="44" xfId="0" applyFont="1" applyFill="1" applyBorder="1" applyAlignment="1">
      <alignment vertical="center" wrapText="1"/>
    </xf>
    <xf numFmtId="0" fontId="0" fillId="0" borderId="45" xfId="0" applyBorder="1">
      <alignment vertical="top" wrapText="1"/>
    </xf>
    <xf numFmtId="0" fontId="0" fillId="0" borderId="49" xfId="0" applyBorder="1">
      <alignment vertical="top" wrapText="1"/>
    </xf>
    <xf numFmtId="0" fontId="0" fillId="0" borderId="50" xfId="0" applyBorder="1">
      <alignment vertical="top" wrapText="1"/>
    </xf>
    <xf numFmtId="49" fontId="27" fillId="5" borderId="34" xfId="0" applyNumberFormat="1" applyFont="1" applyFill="1" applyBorder="1" applyAlignment="1">
      <alignment horizontal="center" vertical="top" wrapText="1"/>
    </xf>
    <xf numFmtId="0" fontId="0" fillId="0" borderId="51" xfId="0" applyBorder="1">
      <alignment vertical="top" wrapText="1"/>
    </xf>
    <xf numFmtId="0" fontId="0" fillId="0" borderId="53" xfId="0" applyBorder="1">
      <alignment vertical="top" wrapText="1"/>
    </xf>
    <xf numFmtId="0" fontId="8" fillId="0" borderId="40" xfId="0" applyFont="1" applyBorder="1">
      <alignment vertical="top" wrapText="1"/>
    </xf>
    <xf numFmtId="0" fontId="0" fillId="0" borderId="42" xfId="0" applyBorder="1">
      <alignment vertical="top" wrapText="1"/>
    </xf>
    <xf numFmtId="0" fontId="0" fillId="0" borderId="55" xfId="0" applyBorder="1">
      <alignment vertical="top" wrapText="1"/>
    </xf>
    <xf numFmtId="0" fontId="0" fillId="0" borderId="43" xfId="0" applyBorder="1">
      <alignment vertical="top" wrapText="1"/>
    </xf>
    <xf numFmtId="0" fontId="0" fillId="0" borderId="56" xfId="0" applyBorder="1">
      <alignment vertical="top" wrapText="1"/>
    </xf>
    <xf numFmtId="0" fontId="0" fillId="0" borderId="47" xfId="0" applyBorder="1">
      <alignment vertical="top" wrapText="1"/>
    </xf>
    <xf numFmtId="0" fontId="8" fillId="0" borderId="29" xfId="0" applyFont="1" applyBorder="1">
      <alignment vertical="top" wrapText="1"/>
    </xf>
    <xf numFmtId="0" fontId="9" fillId="5" borderId="57" xfId="0" applyFont="1" applyFill="1" applyBorder="1" applyAlignment="1">
      <alignment horizontal="center" vertical="center" wrapText="1" readingOrder="1"/>
    </xf>
    <xf numFmtId="49" fontId="7" fillId="5" borderId="58" xfId="0" applyNumberFormat="1" applyFont="1" applyFill="1" applyBorder="1" applyAlignment="1">
      <alignment vertical="center" wrapText="1" indent="2" readingOrder="1"/>
    </xf>
    <xf numFmtId="49" fontId="9" fillId="5" borderId="59" xfId="0" applyNumberFormat="1" applyFont="1" applyFill="1" applyBorder="1" applyAlignment="1">
      <alignment horizontal="center" vertical="center" wrapText="1" readingOrder="1"/>
    </xf>
    <xf numFmtId="0" fontId="0" fillId="0" borderId="1" xfId="0" applyNumberFormat="1" applyFill="1" applyBorder="1">
      <alignment vertical="top" wrapText="1"/>
    </xf>
    <xf numFmtId="0" fontId="5" fillId="0" borderId="1" xfId="0" applyFont="1" applyFill="1" applyBorder="1" applyAlignment="1">
      <alignment vertical="center" wrapText="1" readingOrder="1"/>
    </xf>
    <xf numFmtId="0" fontId="5" fillId="0" borderId="1" xfId="0" applyFont="1" applyFill="1" applyBorder="1" applyAlignment="1">
      <alignment horizontal="center" vertical="center" wrapText="1" readingOrder="1"/>
    </xf>
    <xf numFmtId="0" fontId="0" fillId="0" borderId="60" xfId="1" applyFont="1" applyBorder="1">
      <alignment vertical="top" wrapText="1"/>
    </xf>
    <xf numFmtId="0" fontId="0" fillId="0" borderId="60" xfId="0" applyNumberFormat="1" applyBorder="1">
      <alignment vertical="top" wrapText="1"/>
    </xf>
    <xf numFmtId="0" fontId="32" fillId="0" borderId="60" xfId="1" applyFont="1" applyBorder="1" applyAlignment="1">
      <alignment horizontal="left" vertical="top" wrapText="1" readingOrder="1"/>
    </xf>
    <xf numFmtId="0" fontId="8" fillId="0" borderId="60" xfId="1" applyFont="1" applyBorder="1">
      <alignment vertical="top" wrapText="1"/>
    </xf>
    <xf numFmtId="0" fontId="16" fillId="0" borderId="60" xfId="1" applyFont="1" applyBorder="1">
      <alignment vertical="top" wrapText="1"/>
    </xf>
    <xf numFmtId="0" fontId="33" fillId="0" borderId="60" xfId="1" applyFont="1" applyBorder="1" applyAlignment="1">
      <alignment horizontal="center" vertical="center" wrapText="1" readingOrder="1"/>
    </xf>
    <xf numFmtId="0" fontId="18" fillId="0" borderId="60" xfId="1" applyFont="1" applyBorder="1">
      <alignment vertical="top" wrapText="1"/>
    </xf>
    <xf numFmtId="0" fontId="18" fillId="0" borderId="60" xfId="1" applyFont="1" applyBorder="1" applyAlignment="1">
      <alignment horizontal="center"/>
    </xf>
    <xf numFmtId="49" fontId="18" fillId="0" borderId="60" xfId="1" applyNumberFormat="1" applyFont="1" applyBorder="1" applyAlignment="1">
      <alignment horizontal="center" vertical="center" wrapText="1"/>
    </xf>
    <xf numFmtId="168" fontId="18" fillId="0" borderId="60" xfId="1" applyNumberFormat="1" applyFont="1" applyBorder="1" applyAlignment="1">
      <alignment horizontal="center" vertical="center"/>
    </xf>
    <xf numFmtId="168" fontId="18" fillId="0" borderId="60" xfId="1" applyNumberFormat="1" applyFont="1" applyBorder="1" applyAlignment="1">
      <alignment horizontal="center" vertical="center" wrapText="1"/>
    </xf>
    <xf numFmtId="0" fontId="18" fillId="0" borderId="60" xfId="1" applyFont="1" applyBorder="1" applyAlignment="1">
      <alignment horizontal="center" vertical="center" wrapText="1"/>
    </xf>
    <xf numFmtId="0" fontId="14" fillId="0" borderId="60" xfId="1" applyFont="1" applyBorder="1">
      <alignment vertical="top" wrapText="1"/>
    </xf>
    <xf numFmtId="168" fontId="18" fillId="0" borderId="60" xfId="1" applyNumberFormat="1" applyFont="1" applyBorder="1" applyAlignment="1">
      <alignment horizontal="center"/>
    </xf>
    <xf numFmtId="2" fontId="18" fillId="0" borderId="60" xfId="1" applyNumberFormat="1" applyFont="1" applyBorder="1" applyAlignment="1">
      <alignment horizontal="center" vertical="center" wrapText="1"/>
    </xf>
    <xf numFmtId="0" fontId="5" fillId="0" borderId="60" xfId="1" applyFont="1" applyBorder="1">
      <alignment vertical="top" wrapText="1"/>
    </xf>
    <xf numFmtId="0" fontId="5" fillId="0" borderId="60" xfId="1" applyFont="1" applyBorder="1" applyAlignment="1">
      <alignment horizontal="left" vertical="top" wrapText="1" readingOrder="1"/>
    </xf>
    <xf numFmtId="0" fontId="18" fillId="0" borderId="60" xfId="1" applyFont="1" applyBorder="1" applyAlignment="1">
      <alignment vertical="center" wrapText="1"/>
    </xf>
    <xf numFmtId="169" fontId="18" fillId="0" borderId="60" xfId="1" applyNumberFormat="1" applyFont="1" applyBorder="1" applyAlignment="1">
      <alignment horizontal="center" vertical="center" wrapText="1"/>
    </xf>
    <xf numFmtId="170" fontId="18" fillId="0" borderId="60" xfId="1" applyNumberFormat="1" applyFont="1" applyBorder="1" applyAlignment="1">
      <alignment horizontal="center" vertical="center" wrapText="1"/>
    </xf>
    <xf numFmtId="0" fontId="18" fillId="0" borderId="60" xfId="1" applyFont="1" applyBorder="1" applyAlignment="1"/>
    <xf numFmtId="2" fontId="18" fillId="0" borderId="60" xfId="1" applyNumberFormat="1" applyFont="1" applyBorder="1" applyAlignment="1">
      <alignment vertical="center" wrapText="1"/>
    </xf>
    <xf numFmtId="169" fontId="18" fillId="0" borderId="60" xfId="1" applyNumberFormat="1" applyFont="1" applyBorder="1" applyAlignment="1">
      <alignment vertical="center" wrapText="1"/>
    </xf>
    <xf numFmtId="168" fontId="18" fillId="0" borderId="60" xfId="1" applyNumberFormat="1" applyFont="1" applyBorder="1" applyAlignment="1">
      <alignment vertical="center" wrapText="1"/>
    </xf>
    <xf numFmtId="0" fontId="0" fillId="0" borderId="60" xfId="1" applyFont="1" applyBorder="1" applyAlignment="1">
      <alignment horizontal="center" vertical="top" wrapText="1"/>
    </xf>
    <xf numFmtId="168" fontId="0" fillId="0" borderId="60" xfId="1" applyNumberFormat="1" applyFont="1" applyBorder="1" applyAlignment="1">
      <alignment horizontal="center" vertical="top" wrapText="1"/>
    </xf>
    <xf numFmtId="168" fontId="33" fillId="0" borderId="60" xfId="1" applyNumberFormat="1" applyFont="1" applyBorder="1" applyAlignment="1">
      <alignment horizontal="center" vertical="center" wrapText="1" readingOrder="1"/>
    </xf>
    <xf numFmtId="168" fontId="18" fillId="0" borderId="60" xfId="1" applyNumberFormat="1" applyFont="1" applyBorder="1" applyAlignment="1"/>
    <xf numFmtId="0" fontId="16" fillId="0" borderId="49" xfId="0" applyFont="1" applyBorder="1">
      <alignment vertical="top" wrapText="1"/>
    </xf>
    <xf numFmtId="49" fontId="17" fillId="5" borderId="34" xfId="0" applyNumberFormat="1" applyFont="1" applyFill="1" applyBorder="1" applyAlignment="1">
      <alignment horizontal="center" vertical="center" wrapText="1" readingOrder="1"/>
    </xf>
    <xf numFmtId="49" fontId="18" fillId="0" borderId="34" xfId="0" applyNumberFormat="1" applyFont="1" applyBorder="1" applyAlignment="1">
      <alignment horizontal="center" vertical="center" wrapText="1"/>
    </xf>
    <xf numFmtId="165" fontId="18" fillId="0" borderId="34" xfId="0" applyNumberFormat="1" applyFont="1" applyBorder="1" applyAlignment="1">
      <alignment horizontal="center" vertical="center"/>
    </xf>
    <xf numFmtId="165" fontId="18" fillId="0" borderId="34" xfId="0" applyNumberFormat="1" applyFont="1" applyBorder="1" applyAlignment="1">
      <alignment horizontal="center" vertical="center" wrapText="1"/>
    </xf>
    <xf numFmtId="0" fontId="18" fillId="0" borderId="34" xfId="0" applyFont="1" applyBorder="1" applyAlignment="1">
      <alignment horizontal="center" vertical="center" wrapText="1"/>
    </xf>
    <xf numFmtId="2" fontId="18" fillId="0" borderId="34" xfId="0" applyNumberFormat="1" applyFont="1" applyBorder="1" applyAlignment="1">
      <alignment horizontal="center" vertical="center" wrapText="1"/>
    </xf>
    <xf numFmtId="167" fontId="18" fillId="0" borderId="34" xfId="0" applyNumberFormat="1" applyFont="1" applyBorder="1" applyAlignment="1">
      <alignment horizontal="center" vertical="center" wrapText="1"/>
    </xf>
    <xf numFmtId="166" fontId="18" fillId="0" borderId="34" xfId="0" applyNumberFormat="1" applyFont="1" applyBorder="1" applyAlignment="1">
      <alignment horizontal="center" vertical="center" wrapText="1"/>
    </xf>
    <xf numFmtId="49" fontId="5" fillId="0" borderId="34" xfId="0" applyNumberFormat="1" applyFont="1" applyBorder="1">
      <alignment vertical="top" wrapText="1"/>
    </xf>
    <xf numFmtId="49" fontId="4" fillId="0" borderId="34" xfId="0" applyNumberFormat="1" applyFont="1" applyBorder="1" applyAlignment="1">
      <alignment horizontal="left" vertical="top" wrapText="1" readingOrder="1"/>
    </xf>
    <xf numFmtId="49" fontId="5" fillId="0" borderId="34" xfId="0" applyNumberFormat="1" applyFont="1" applyBorder="1" applyAlignment="1">
      <alignment horizontal="left" vertical="top" wrapText="1" readingOrder="1"/>
    </xf>
    <xf numFmtId="49" fontId="14" fillId="0" borderId="34" xfId="0" applyNumberFormat="1" applyFont="1" applyBorder="1">
      <alignment vertical="top" wrapText="1"/>
    </xf>
    <xf numFmtId="0" fontId="5" fillId="0" borderId="34" xfId="0" applyFont="1" applyBorder="1">
      <alignment vertical="top" wrapText="1"/>
    </xf>
    <xf numFmtId="49" fontId="5" fillId="0" borderId="73" xfId="0" applyNumberFormat="1" applyFont="1" applyBorder="1">
      <alignment vertical="top" wrapText="1"/>
    </xf>
    <xf numFmtId="0" fontId="5" fillId="10" borderId="73" xfId="0" applyFont="1" applyFill="1" applyBorder="1" applyAlignment="1">
      <alignment vertical="center" wrapText="1"/>
    </xf>
    <xf numFmtId="0" fontId="5" fillId="0" borderId="73" xfId="0" applyNumberFormat="1" applyFont="1" applyBorder="1" applyAlignment="1">
      <alignment horizontal="center" vertical="center" wrapText="1" readingOrder="1"/>
    </xf>
    <xf numFmtId="0" fontId="10" fillId="0" borderId="74" xfId="0" applyNumberFormat="1" applyFont="1" applyBorder="1" applyAlignment="1">
      <alignment horizontal="center" vertical="center" wrapText="1" readingOrder="1"/>
    </xf>
    <xf numFmtId="49" fontId="11" fillId="10" borderId="34" xfId="0" applyNumberFormat="1" applyFont="1" applyFill="1" applyBorder="1" applyAlignment="1">
      <alignment horizontal="center" vertical="center" wrapText="1"/>
    </xf>
    <xf numFmtId="49" fontId="5" fillId="10" borderId="34" xfId="0" applyNumberFormat="1" applyFont="1" applyFill="1" applyBorder="1" applyAlignment="1">
      <alignment vertical="center" wrapText="1"/>
    </xf>
    <xf numFmtId="0" fontId="5" fillId="0" borderId="34" xfId="0" applyNumberFormat="1" applyFont="1" applyBorder="1" applyAlignment="1">
      <alignment horizontal="center" vertical="center" wrapText="1" readingOrder="1"/>
    </xf>
    <xf numFmtId="0" fontId="10" fillId="0" borderId="21" xfId="0" applyNumberFormat="1" applyFont="1" applyBorder="1" applyAlignment="1">
      <alignment horizontal="center" vertical="center" wrapText="1" readingOrder="1"/>
    </xf>
    <xf numFmtId="0" fontId="5" fillId="10" borderId="34" xfId="0" applyFont="1" applyFill="1" applyBorder="1" applyAlignment="1">
      <alignment vertical="center" wrapText="1"/>
    </xf>
    <xf numFmtId="0" fontId="5" fillId="0" borderId="34" xfId="0" applyFont="1" applyBorder="1" applyAlignment="1">
      <alignment horizontal="center" vertical="center" wrapText="1" readingOrder="1"/>
    </xf>
    <xf numFmtId="0" fontId="5" fillId="0" borderId="75" xfId="0" applyFont="1" applyBorder="1">
      <alignment vertical="top" wrapText="1"/>
    </xf>
    <xf numFmtId="0" fontId="5" fillId="10" borderId="75" xfId="0" applyFont="1" applyFill="1" applyBorder="1" applyAlignment="1">
      <alignment vertical="center" wrapText="1"/>
    </xf>
    <xf numFmtId="0" fontId="5" fillId="0" borderId="75" xfId="0" applyFont="1" applyBorder="1" applyAlignment="1">
      <alignment horizontal="center" vertical="center" wrapText="1" readingOrder="1"/>
    </xf>
    <xf numFmtId="0" fontId="10" fillId="0" borderId="76" xfId="0" applyNumberFormat="1" applyFont="1" applyBorder="1" applyAlignment="1">
      <alignment horizontal="center" vertical="center" wrapText="1" readingOrder="1"/>
    </xf>
    <xf numFmtId="49" fontId="11" fillId="10" borderId="73" xfId="0" applyNumberFormat="1" applyFont="1" applyFill="1" applyBorder="1" applyAlignment="1">
      <alignment horizontal="center" vertical="center" wrapText="1"/>
    </xf>
    <xf numFmtId="49" fontId="5" fillId="10" borderId="73" xfId="0" applyNumberFormat="1" applyFont="1" applyFill="1" applyBorder="1" applyAlignment="1">
      <alignment vertical="center" wrapText="1"/>
    </xf>
    <xf numFmtId="0" fontId="5" fillId="0" borderId="73" xfId="0" applyFont="1" applyBorder="1" applyAlignment="1">
      <alignment horizontal="center" vertical="center" wrapText="1" readingOrder="1"/>
    </xf>
    <xf numFmtId="0" fontId="5" fillId="0" borderId="74" xfId="0" applyNumberFormat="1" applyFont="1" applyBorder="1" applyAlignment="1">
      <alignment horizontal="center" vertical="center" wrapText="1" readingOrder="1"/>
    </xf>
    <xf numFmtId="0" fontId="5" fillId="10" borderId="34" xfId="0" applyFont="1" applyFill="1" applyBorder="1" applyAlignment="1">
      <alignment horizontal="center" vertical="center" wrapText="1" readingOrder="1"/>
    </xf>
    <xf numFmtId="0" fontId="5" fillId="0" borderId="21" xfId="0" applyNumberFormat="1" applyFont="1" applyBorder="1" applyAlignment="1">
      <alignment horizontal="center" vertical="center" wrapText="1" readingOrder="1"/>
    </xf>
    <xf numFmtId="49" fontId="5" fillId="10" borderId="34" xfId="0" applyNumberFormat="1" applyFont="1" applyFill="1" applyBorder="1">
      <alignment vertical="top" wrapText="1"/>
    </xf>
    <xf numFmtId="0" fontId="5" fillId="10" borderId="34" xfId="0" applyFont="1" applyFill="1" applyBorder="1">
      <alignment vertical="top" wrapText="1"/>
    </xf>
    <xf numFmtId="0" fontId="5" fillId="0" borderId="76" xfId="0" applyNumberFormat="1" applyFont="1" applyBorder="1" applyAlignment="1">
      <alignment horizontal="center" vertical="center" wrapText="1" readingOrder="1"/>
    </xf>
    <xf numFmtId="49" fontId="4" fillId="0" borderId="73" xfId="0" applyNumberFormat="1" applyFont="1" applyBorder="1" applyAlignment="1">
      <alignment horizontal="left" vertical="top" wrapText="1" readingOrder="1"/>
    </xf>
    <xf numFmtId="0" fontId="5" fillId="0" borderId="73" xfId="0" applyFont="1" applyBorder="1">
      <alignment vertical="top" wrapText="1"/>
    </xf>
    <xf numFmtId="49" fontId="14" fillId="0" borderId="73" xfId="0" applyNumberFormat="1" applyFont="1" applyBorder="1">
      <alignment vertical="top" wrapText="1"/>
    </xf>
    <xf numFmtId="49" fontId="11" fillId="10" borderId="77" xfId="0" applyNumberFormat="1" applyFont="1" applyFill="1" applyBorder="1" applyAlignment="1">
      <alignment horizontal="center" vertical="center" wrapText="1"/>
    </xf>
    <xf numFmtId="49" fontId="11" fillId="10" borderId="78" xfId="0" applyNumberFormat="1" applyFont="1" applyFill="1" applyBorder="1" applyAlignment="1">
      <alignment horizontal="center" vertical="center" wrapText="1"/>
    </xf>
    <xf numFmtId="0" fontId="15" fillId="10" borderId="34" xfId="0" applyFont="1" applyFill="1" applyBorder="1">
      <alignment vertical="top" wrapText="1"/>
    </xf>
    <xf numFmtId="0" fontId="5" fillId="0" borderId="79" xfId="0" applyFont="1" applyBorder="1">
      <alignment vertical="top" wrapText="1"/>
    </xf>
    <xf numFmtId="0" fontId="5" fillId="0" borderId="74" xfId="0" applyFont="1" applyBorder="1">
      <alignment vertical="top" wrapText="1"/>
    </xf>
    <xf numFmtId="0" fontId="5" fillId="0" borderId="72" xfId="0" applyFont="1" applyBorder="1">
      <alignment vertical="top" wrapText="1"/>
    </xf>
    <xf numFmtId="0" fontId="15" fillId="0" borderId="80" xfId="0" applyFont="1" applyBorder="1">
      <alignment vertical="top" wrapText="1"/>
    </xf>
    <xf numFmtId="0" fontId="15" fillId="0" borderId="81" xfId="0" applyFont="1" applyBorder="1">
      <alignment vertical="top" wrapText="1"/>
    </xf>
    <xf numFmtId="0" fontId="15" fillId="0" borderId="82" xfId="0" applyFont="1" applyBorder="1">
      <alignment vertical="top" wrapText="1"/>
    </xf>
    <xf numFmtId="0" fontId="5" fillId="0" borderId="83" xfId="0" applyFont="1" applyBorder="1">
      <alignment vertical="top" wrapText="1"/>
    </xf>
    <xf numFmtId="0" fontId="5" fillId="0" borderId="76" xfId="0" applyFont="1" applyBorder="1">
      <alignment vertical="top" wrapText="1"/>
    </xf>
    <xf numFmtId="0" fontId="5" fillId="0" borderId="79" xfId="0" applyFont="1" applyBorder="1" applyAlignment="1">
      <alignment vertical="center" wrapText="1"/>
    </xf>
    <xf numFmtId="0" fontId="5" fillId="0" borderId="73" xfId="0" applyFont="1" applyBorder="1" applyAlignment="1">
      <alignment vertical="center" wrapText="1"/>
    </xf>
    <xf numFmtId="0" fontId="5" fillId="8" borderId="73" xfId="0" applyFont="1" applyFill="1" applyBorder="1" applyAlignment="1">
      <alignment vertical="center" wrapText="1"/>
    </xf>
    <xf numFmtId="0" fontId="5" fillId="0" borderId="74" xfId="0" applyFont="1" applyBorder="1" applyAlignment="1">
      <alignment vertical="center" wrapText="1"/>
    </xf>
    <xf numFmtId="0" fontId="5" fillId="0" borderId="72" xfId="0" applyFont="1" applyBorder="1" applyAlignment="1">
      <alignment vertical="center" wrapText="1"/>
    </xf>
    <xf numFmtId="0" fontId="5" fillId="0" borderId="34" xfId="0" applyFont="1" applyBorder="1" applyAlignment="1">
      <alignment vertical="center" wrapText="1"/>
    </xf>
    <xf numFmtId="0" fontId="5" fillId="8" borderId="34" xfId="0" applyFont="1" applyFill="1" applyBorder="1" applyAlignment="1">
      <alignment vertical="center" wrapText="1"/>
    </xf>
    <xf numFmtId="0" fontId="5" fillId="0" borderId="21" xfId="0" applyFont="1" applyBorder="1" applyAlignment="1">
      <alignment vertical="center" wrapText="1"/>
    </xf>
    <xf numFmtId="0" fontId="5" fillId="6" borderId="79" xfId="0" applyFont="1" applyFill="1" applyBorder="1" applyAlignment="1">
      <alignment vertical="center" wrapText="1"/>
    </xf>
    <xf numFmtId="0" fontId="5" fillId="6" borderId="73" xfId="0" applyFont="1" applyFill="1" applyBorder="1" applyAlignment="1">
      <alignment vertical="center" wrapText="1"/>
    </xf>
    <xf numFmtId="0" fontId="5" fillId="6" borderId="72" xfId="0" applyFont="1" applyFill="1" applyBorder="1" applyAlignment="1">
      <alignment vertical="center" wrapText="1"/>
    </xf>
    <xf numFmtId="0" fontId="5" fillId="6" borderId="34" xfId="0" applyFont="1" applyFill="1" applyBorder="1" applyAlignment="1">
      <alignment vertical="center" wrapText="1"/>
    </xf>
    <xf numFmtId="0" fontId="5" fillId="0" borderId="83" xfId="0" applyFont="1" applyBorder="1" applyAlignment="1">
      <alignment vertical="center" wrapText="1"/>
    </xf>
    <xf numFmtId="0" fontId="5" fillId="0" borderId="75" xfId="0" applyFont="1" applyBorder="1" applyAlignment="1">
      <alignment vertical="center" wrapText="1"/>
    </xf>
    <xf numFmtId="0" fontId="5" fillId="0" borderId="76" xfId="0" applyFont="1" applyBorder="1" applyAlignment="1">
      <alignment vertical="center" wrapText="1"/>
    </xf>
    <xf numFmtId="49" fontId="36" fillId="0" borderId="1" xfId="0" applyNumberFormat="1" applyFont="1" applyFill="1" applyBorder="1" applyAlignment="1">
      <alignment horizontal="center" vertical="center" wrapText="1" readingOrder="1"/>
    </xf>
    <xf numFmtId="49" fontId="36" fillId="0" borderId="11" xfId="0" applyNumberFormat="1" applyFont="1" applyBorder="1" applyAlignment="1">
      <alignment horizontal="center" vertical="center" wrapText="1" readingOrder="1"/>
    </xf>
    <xf numFmtId="0" fontId="0" fillId="0" borderId="0" xfId="0" applyNumberFormat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9" fillId="5" borderId="15" xfId="0" applyFont="1" applyFill="1" applyBorder="1" applyAlignment="1">
      <alignment horizontal="center" vertical="center" wrapText="1"/>
    </xf>
    <xf numFmtId="0" fontId="5" fillId="0" borderId="34" xfId="0" applyFont="1" applyBorder="1" applyAlignment="1">
      <alignment horizontal="center" vertical="center" wrapText="1"/>
    </xf>
    <xf numFmtId="0" fontId="5" fillId="0" borderId="75" xfId="0" applyFont="1" applyBorder="1" applyAlignment="1">
      <alignment horizontal="center" vertical="center" wrapText="1"/>
    </xf>
    <xf numFmtId="0" fontId="5" fillId="0" borderId="73" xfId="0" applyFont="1" applyBorder="1" applyAlignment="1">
      <alignment horizontal="center" vertical="center" wrapText="1"/>
    </xf>
    <xf numFmtId="0" fontId="15" fillId="0" borderId="34" xfId="0" applyFont="1" applyBorder="1" applyAlignment="1">
      <alignment horizontal="center" vertical="center" wrapText="1"/>
    </xf>
    <xf numFmtId="0" fontId="0" fillId="0" borderId="34" xfId="0" applyBorder="1" applyAlignment="1">
      <alignment horizontal="center" vertical="center" wrapText="1"/>
    </xf>
    <xf numFmtId="0" fontId="0" fillId="0" borderId="38" xfId="0" applyBorder="1" applyAlignment="1">
      <alignment horizontal="center" vertical="center" wrapText="1"/>
    </xf>
    <xf numFmtId="0" fontId="18" fillId="0" borderId="1" xfId="0" applyFont="1" applyBorder="1" applyAlignment="1">
      <alignment horizontal="center" vertical="center" wrapText="1"/>
    </xf>
    <xf numFmtId="0" fontId="18" fillId="0" borderId="34" xfId="0" applyNumberFormat="1" applyFont="1" applyBorder="1" applyAlignment="1">
      <alignment horizontal="center" vertical="center"/>
    </xf>
    <xf numFmtId="0" fontId="18" fillId="0" borderId="34" xfId="0" applyFont="1" applyBorder="1" applyAlignment="1">
      <alignment horizontal="center" vertical="center"/>
    </xf>
    <xf numFmtId="0" fontId="14" fillId="0" borderId="1" xfId="0" applyFont="1" applyBorder="1" applyAlignment="1">
      <alignment horizontal="center" vertical="center" wrapText="1"/>
    </xf>
    <xf numFmtId="0" fontId="18" fillId="0" borderId="1" xfId="0" applyFont="1" applyBorder="1" applyAlignment="1">
      <alignment horizontal="center" vertical="center"/>
    </xf>
    <xf numFmtId="2" fontId="18" fillId="0" borderId="1" xfId="0" applyNumberFormat="1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16" fillId="0" borderId="1" xfId="0" applyFont="1" applyBorder="1" applyAlignment="1">
      <alignment horizontal="center" vertical="center" wrapText="1"/>
    </xf>
    <xf numFmtId="165" fontId="0" fillId="0" borderId="34" xfId="0" applyNumberFormat="1" applyBorder="1" applyAlignment="1">
      <alignment horizontal="center" vertical="center" wrapText="1"/>
    </xf>
    <xf numFmtId="0" fontId="18" fillId="0" borderId="6" xfId="0" applyFont="1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18" fillId="0" borderId="2" xfId="0" applyFont="1" applyBorder="1" applyAlignment="1">
      <alignment horizontal="center" vertical="center" wrapText="1"/>
    </xf>
    <xf numFmtId="165" fontId="18" fillId="0" borderId="1" xfId="0" applyNumberFormat="1" applyFont="1" applyBorder="1" applyAlignment="1">
      <alignment horizontal="center" vertical="center"/>
    </xf>
    <xf numFmtId="165" fontId="18" fillId="0" borderId="1" xfId="0" applyNumberFormat="1" applyFont="1" applyBorder="1" applyAlignment="1">
      <alignment horizontal="center" vertical="center" wrapText="1"/>
    </xf>
    <xf numFmtId="49" fontId="18" fillId="0" borderId="34" xfId="0" applyNumberFormat="1" applyFont="1" applyBorder="1" applyAlignment="1">
      <alignment horizontal="left" vertical="center" wrapText="1"/>
    </xf>
    <xf numFmtId="0" fontId="18" fillId="0" borderId="34" xfId="0" applyFont="1" applyBorder="1" applyAlignment="1">
      <alignment horizontal="left" vertical="center" wrapText="1"/>
    </xf>
    <xf numFmtId="49" fontId="14" fillId="0" borderId="34" xfId="0" applyNumberFormat="1" applyFont="1" applyBorder="1" applyAlignment="1">
      <alignment horizontal="left" vertical="center" wrapText="1"/>
    </xf>
    <xf numFmtId="49" fontId="5" fillId="0" borderId="34" xfId="0" applyNumberFormat="1" applyFont="1" applyBorder="1" applyAlignment="1">
      <alignment horizontal="left" vertical="center" wrapText="1"/>
    </xf>
    <xf numFmtId="0" fontId="5" fillId="0" borderId="34" xfId="0" applyFont="1" applyBorder="1" applyAlignment="1">
      <alignment horizontal="left" vertical="center" wrapText="1"/>
    </xf>
    <xf numFmtId="0" fontId="4" fillId="0" borderId="34" xfId="0" applyFont="1" applyBorder="1" applyAlignment="1">
      <alignment horizontal="left" vertical="center" wrapText="1" readingOrder="1"/>
    </xf>
    <xf numFmtId="0" fontId="5" fillId="0" borderId="34" xfId="0" applyFont="1" applyBorder="1" applyAlignment="1">
      <alignment horizontal="left" vertical="center" wrapText="1" readingOrder="1"/>
    </xf>
    <xf numFmtId="49" fontId="4" fillId="0" borderId="34" xfId="0" applyNumberFormat="1" applyFont="1" applyBorder="1" applyAlignment="1">
      <alignment horizontal="left" vertical="center" wrapText="1" readingOrder="1"/>
    </xf>
    <xf numFmtId="49" fontId="5" fillId="0" borderId="34" xfId="0" applyNumberFormat="1" applyFont="1" applyBorder="1" applyAlignment="1">
      <alignment horizontal="left" vertical="center" wrapText="1" readingOrder="1"/>
    </xf>
    <xf numFmtId="0" fontId="0" fillId="0" borderId="34" xfId="0" applyBorder="1" applyAlignment="1">
      <alignment horizontal="left" vertical="center" wrapText="1"/>
    </xf>
    <xf numFmtId="0" fontId="1" fillId="0" borderId="0" xfId="0" applyFont="1" applyAlignment="1">
      <alignment horizontal="left" vertical="top" wrapText="1"/>
    </xf>
    <xf numFmtId="0" fontId="0" fillId="0" borderId="0" xfId="0">
      <alignment vertical="top" wrapText="1"/>
    </xf>
    <xf numFmtId="0" fontId="32" fillId="0" borderId="60" xfId="1" applyFont="1" applyBorder="1" applyAlignment="1">
      <alignment horizontal="left" vertical="top" wrapText="1" readingOrder="1"/>
    </xf>
    <xf numFmtId="49" fontId="34" fillId="0" borderId="8" xfId="0" applyNumberFormat="1" applyFont="1" applyBorder="1" applyAlignment="1">
      <alignment horizontal="center" vertical="center" wrapText="1" readingOrder="1"/>
    </xf>
    <xf numFmtId="0" fontId="35" fillId="0" borderId="9" xfId="0" applyFont="1" applyBorder="1">
      <alignment vertical="top" wrapText="1"/>
    </xf>
    <xf numFmtId="0" fontId="35" fillId="0" borderId="10" xfId="0" applyFont="1" applyBorder="1">
      <alignment vertical="top" wrapText="1"/>
    </xf>
    <xf numFmtId="164" fontId="5" fillId="0" borderId="8" xfId="0" applyNumberFormat="1" applyFont="1" applyBorder="1" applyAlignment="1">
      <alignment horizontal="center" vertical="center" wrapText="1" readingOrder="1"/>
    </xf>
    <xf numFmtId="0" fontId="0" fillId="0" borderId="9" xfId="0" applyBorder="1">
      <alignment vertical="top" wrapText="1"/>
    </xf>
    <xf numFmtId="0" fontId="0" fillId="0" borderId="10" xfId="0" applyBorder="1">
      <alignment vertical="top" wrapText="1"/>
    </xf>
    <xf numFmtId="49" fontId="5" fillId="10" borderId="34" xfId="0" applyNumberFormat="1" applyFont="1" applyFill="1" applyBorder="1" applyAlignment="1">
      <alignment vertical="center" wrapText="1"/>
    </xf>
    <xf numFmtId="49" fontId="11" fillId="10" borderId="34" xfId="0" applyNumberFormat="1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left" vertical="top" wrapText="1" readingOrder="1"/>
    </xf>
    <xf numFmtId="0" fontId="8" fillId="0" borderId="1" xfId="0" applyFont="1" applyFill="1" applyBorder="1">
      <alignment vertical="top" wrapText="1"/>
    </xf>
    <xf numFmtId="49" fontId="6" fillId="4" borderId="1" xfId="0" applyNumberFormat="1" applyFont="1" applyFill="1" applyBorder="1" applyAlignment="1">
      <alignment horizontal="left" vertical="center" wrapText="1" indent="2" readingOrder="1"/>
    </xf>
    <xf numFmtId="0" fontId="7" fillId="5" borderId="1" xfId="0" applyFont="1" applyFill="1" applyBorder="1" applyAlignment="1">
      <alignment vertical="center" wrapText="1" readingOrder="1"/>
    </xf>
    <xf numFmtId="0" fontId="7" fillId="5" borderId="2" xfId="0" applyFont="1" applyFill="1" applyBorder="1" applyAlignment="1">
      <alignment vertical="center" wrapText="1" readingOrder="1"/>
    </xf>
    <xf numFmtId="49" fontId="5" fillId="0" borderId="1" xfId="0" applyNumberFormat="1" applyFont="1" applyBorder="1" applyAlignment="1">
      <alignment vertical="center" wrapText="1"/>
    </xf>
    <xf numFmtId="0" fontId="8" fillId="7" borderId="1" xfId="0" applyFont="1" applyFill="1" applyBorder="1">
      <alignment vertical="top" wrapText="1"/>
    </xf>
    <xf numFmtId="49" fontId="5" fillId="0" borderId="5" xfId="0" applyNumberFormat="1" applyFont="1" applyBorder="1" applyAlignment="1">
      <alignment vertical="center" wrapText="1"/>
    </xf>
    <xf numFmtId="0" fontId="5" fillId="0" borderId="1" xfId="0" applyFont="1" applyFill="1" applyBorder="1">
      <alignment vertical="top" wrapText="1"/>
    </xf>
    <xf numFmtId="0" fontId="0" fillId="0" borderId="1" xfId="0" applyFill="1" applyBorder="1">
      <alignment vertical="top" wrapText="1"/>
    </xf>
    <xf numFmtId="0" fontId="4" fillId="0" borderId="1" xfId="0" applyFont="1" applyBorder="1" applyAlignment="1">
      <alignment horizontal="left" vertical="top" wrapText="1" readingOrder="1"/>
    </xf>
    <xf numFmtId="165" fontId="17" fillId="5" borderId="5" xfId="0" applyNumberFormat="1" applyFont="1" applyFill="1" applyBorder="1" applyAlignment="1">
      <alignment horizontal="center" vertical="center" wrapText="1" readingOrder="1"/>
    </xf>
    <xf numFmtId="165" fontId="17" fillId="5" borderId="1" xfId="0" applyNumberFormat="1" applyFont="1" applyFill="1" applyBorder="1" applyAlignment="1">
      <alignment horizontal="center" vertical="center" wrapText="1" readingOrder="1"/>
    </xf>
    <xf numFmtId="0" fontId="4" fillId="0" borderId="42" xfId="0" applyFont="1" applyBorder="1" applyAlignment="1">
      <alignment horizontal="left" vertical="top" wrapText="1" readingOrder="1"/>
    </xf>
    <xf numFmtId="0" fontId="8" fillId="12" borderId="42" xfId="0" applyFont="1" applyFill="1" applyBorder="1">
      <alignment vertical="top" wrapText="1"/>
    </xf>
    <xf numFmtId="0" fontId="4" fillId="0" borderId="46" xfId="0" applyFont="1" applyBorder="1" applyAlignment="1">
      <alignment horizontal="left" vertical="top" wrapText="1" readingOrder="1"/>
    </xf>
    <xf numFmtId="0" fontId="4" fillId="0" borderId="47" xfId="0" applyFont="1" applyBorder="1" applyAlignment="1">
      <alignment horizontal="left" vertical="top" wrapText="1" readingOrder="1"/>
    </xf>
    <xf numFmtId="0" fontId="4" fillId="0" borderId="48" xfId="0" applyFont="1" applyBorder="1" applyAlignment="1">
      <alignment horizontal="left" vertical="top" wrapText="1" readingOrder="1"/>
    </xf>
    <xf numFmtId="0" fontId="4" fillId="0" borderId="49" xfId="0" applyFont="1" applyBorder="1" applyAlignment="1">
      <alignment horizontal="left" vertical="top" wrapText="1" readingOrder="1"/>
    </xf>
    <xf numFmtId="0" fontId="4" fillId="0" borderId="51" xfId="0" applyFont="1" applyBorder="1" applyAlignment="1">
      <alignment horizontal="left" vertical="top" wrapText="1" readingOrder="1"/>
    </xf>
    <xf numFmtId="0" fontId="8" fillId="4" borderId="1" xfId="0" applyFont="1" applyFill="1" applyBorder="1">
      <alignment vertical="top" wrapText="1"/>
    </xf>
    <xf numFmtId="0" fontId="8" fillId="12" borderId="1" xfId="0" applyFont="1" applyFill="1" applyBorder="1">
      <alignment vertical="top" wrapText="1"/>
    </xf>
    <xf numFmtId="49" fontId="2" fillId="0" borderId="49" xfId="0" applyNumberFormat="1" applyFont="1" applyBorder="1" applyAlignment="1">
      <alignment horizontal="right" vertical="center" wrapText="1"/>
    </xf>
    <xf numFmtId="0" fontId="0" fillId="0" borderId="1" xfId="0" applyBorder="1">
      <alignment vertical="top" wrapText="1"/>
    </xf>
    <xf numFmtId="0" fontId="0" fillId="0" borderId="52" xfId="0" applyBorder="1">
      <alignment vertical="top" wrapText="1"/>
    </xf>
    <xf numFmtId="0" fontId="0" fillId="0" borderId="53" xfId="0" applyBorder="1">
      <alignment vertical="top" wrapText="1"/>
    </xf>
    <xf numFmtId="0" fontId="0" fillId="0" borderId="54" xfId="0" applyBorder="1">
      <alignment vertical="top" wrapText="1"/>
    </xf>
    <xf numFmtId="0" fontId="0" fillId="0" borderId="46" xfId="0" applyBorder="1">
      <alignment vertical="top" wrapText="1"/>
    </xf>
    <xf numFmtId="0" fontId="0" fillId="0" borderId="49" xfId="0" applyBorder="1">
      <alignment vertical="top" wrapText="1"/>
    </xf>
    <xf numFmtId="49" fontId="29" fillId="0" borderId="1" xfId="0" applyNumberFormat="1" applyFont="1" applyBorder="1" applyAlignment="1">
      <alignment horizontal="left" vertical="center" wrapText="1"/>
    </xf>
    <xf numFmtId="0" fontId="0" fillId="0" borderId="51" xfId="0" applyBorder="1">
      <alignment vertical="top" wrapText="1"/>
    </xf>
    <xf numFmtId="49" fontId="28" fillId="8" borderId="49" xfId="0" applyNumberFormat="1" applyFont="1" applyFill="1" applyBorder="1" applyAlignment="1">
      <alignment horizontal="center" vertical="center" wrapText="1"/>
    </xf>
    <xf numFmtId="49" fontId="0" fillId="10" borderId="65" xfId="0" applyNumberFormat="1" applyFill="1" applyBorder="1" applyAlignment="1">
      <alignment vertical="center" wrapText="1"/>
    </xf>
    <xf numFmtId="0" fontId="0" fillId="0" borderId="67" xfId="0" applyBorder="1">
      <alignment vertical="top" wrapText="1"/>
    </xf>
    <xf numFmtId="0" fontId="0" fillId="0" borderId="69" xfId="0" applyBorder="1">
      <alignment vertical="top" wrapText="1"/>
    </xf>
    <xf numFmtId="49" fontId="11" fillId="10" borderId="64" xfId="0" applyNumberFormat="1" applyFont="1" applyFill="1" applyBorder="1" applyAlignment="1">
      <alignment horizontal="left" vertical="center" wrapText="1"/>
    </xf>
    <xf numFmtId="0" fontId="0" fillId="0" borderId="66" xfId="0" applyBorder="1">
      <alignment vertical="top" wrapText="1"/>
    </xf>
    <xf numFmtId="0" fontId="0" fillId="0" borderId="68" xfId="0" applyBorder="1">
      <alignment vertical="top" wrapText="1"/>
    </xf>
    <xf numFmtId="49" fontId="19" fillId="0" borderId="1" xfId="0" applyNumberFormat="1" applyFont="1" applyBorder="1" applyAlignment="1">
      <alignment horizontal="center" vertical="top" wrapText="1"/>
    </xf>
    <xf numFmtId="0" fontId="0" fillId="0" borderId="23" xfId="0" applyBorder="1">
      <alignment vertical="top" wrapText="1"/>
    </xf>
    <xf numFmtId="0" fontId="0" fillId="0" borderId="24" xfId="0" applyBorder="1">
      <alignment vertical="top" wrapText="1"/>
    </xf>
    <xf numFmtId="49" fontId="25" fillId="10" borderId="70" xfId="0" applyNumberFormat="1" applyFont="1" applyFill="1" applyBorder="1" applyAlignment="1">
      <alignment horizontal="left" vertical="center" wrapText="1"/>
    </xf>
    <xf numFmtId="49" fontId="25" fillId="10" borderId="29" xfId="0" applyNumberFormat="1" applyFont="1" applyFill="1" applyBorder="1" applyAlignment="1">
      <alignment horizontal="left" vertical="center" wrapText="1"/>
    </xf>
    <xf numFmtId="49" fontId="25" fillId="10" borderId="71" xfId="0" applyNumberFormat="1" applyFont="1" applyFill="1" applyBorder="1" applyAlignment="1">
      <alignment horizontal="left" vertical="center" wrapText="1"/>
    </xf>
    <xf numFmtId="0" fontId="21" fillId="11" borderId="27" xfId="0" applyFont="1" applyFill="1" applyBorder="1" applyAlignment="1">
      <alignment horizontal="center" vertical="center" wrapText="1" readingOrder="1"/>
    </xf>
    <xf numFmtId="0" fontId="0" fillId="0" borderId="28" xfId="0" applyBorder="1">
      <alignment vertical="top" wrapText="1"/>
    </xf>
    <xf numFmtId="0" fontId="21" fillId="11" borderId="36" xfId="0" applyFont="1" applyFill="1" applyBorder="1" applyAlignment="1">
      <alignment horizontal="center" vertical="center" wrapText="1" readingOrder="1"/>
    </xf>
    <xf numFmtId="0" fontId="0" fillId="0" borderId="37" xfId="0" applyBorder="1">
      <alignment vertical="top" wrapText="1"/>
    </xf>
    <xf numFmtId="0" fontId="0" fillId="0" borderId="41" xfId="0" applyBorder="1">
      <alignment vertical="top" wrapText="1"/>
    </xf>
    <xf numFmtId="49" fontId="22" fillId="10" borderId="64" xfId="0" applyNumberFormat="1" applyFont="1" applyFill="1" applyBorder="1" applyAlignment="1">
      <alignment vertical="center" wrapText="1"/>
    </xf>
    <xf numFmtId="49" fontId="20" fillId="11" borderId="20" xfId="0" applyNumberFormat="1" applyFont="1" applyFill="1" applyBorder="1" applyAlignment="1">
      <alignment horizontal="center" vertical="center" wrapText="1" readingOrder="1"/>
    </xf>
    <xf numFmtId="49" fontId="20" fillId="11" borderId="61" xfId="0" applyNumberFormat="1" applyFont="1" applyFill="1" applyBorder="1" applyAlignment="1">
      <alignment horizontal="center" vertical="center" wrapText="1" readingOrder="1"/>
    </xf>
    <xf numFmtId="49" fontId="20" fillId="11" borderId="62" xfId="0" applyNumberFormat="1" applyFont="1" applyFill="1" applyBorder="1" applyAlignment="1">
      <alignment horizontal="center" vertical="center" wrapText="1" readingOrder="1"/>
    </xf>
    <xf numFmtId="49" fontId="20" fillId="11" borderId="63" xfId="0" applyNumberFormat="1" applyFont="1" applyFill="1" applyBorder="1" applyAlignment="1">
      <alignment horizontal="center" vertical="center" wrapText="1" readingOrder="1"/>
    </xf>
  </cellXfs>
  <cellStyles count="3">
    <cellStyle name="Normalny" xfId="0" builtinId="0"/>
    <cellStyle name="Normalny 2" xfId="1" xr:uid="{05A66519-573E-4768-9A88-744CA1BD7B53}"/>
    <cellStyle name="Normalny 3" xfId="2" xr:uid="{196A9A94-5CEA-483D-8CD0-DA254D11BD5B}"/>
  </cellStyles>
  <dxfs count="2"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</dxfs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5E88B1"/>
      <rgbColor rgb="FFEEF3F4"/>
      <rgbColor rgb="FF0000FF"/>
      <rgbColor rgb="FF0F0F0F"/>
      <rgbColor rgb="FF2D675A"/>
      <rgbColor rgb="FFFEFFFE"/>
      <rgbColor rgb="FF439682"/>
      <rgbColor rgb="FFD5D5D5"/>
      <rgbColor rgb="FF919191"/>
      <rgbColor rgb="FFDBDBDB"/>
      <rgbColor rgb="FF3F3F3F"/>
      <rgbColor rgb="FFF0F0F0"/>
      <rgbColor rgb="FF419882"/>
      <rgbColor rgb="FF429982"/>
      <rgbColor rgb="FFE9F2E1"/>
      <rgbColor rgb="FFA5A5A5"/>
      <rgbColor rgb="FFB8B8B8"/>
      <rgbColor rgb="FF2E578B"/>
      <rgbColor rgb="FF5D9548"/>
      <rgbColor rgb="FFE7A03C"/>
      <rgbColor rgb="FFBC2C2F"/>
      <rgbColor rgb="FF6F3C78"/>
      <rgbColor rgb="FF7C7F7E"/>
      <rgbColor rgb="FF41689A"/>
      <rgbColor rgb="FF6EA35A"/>
      <rgbColor rgb="FFBCDBD3"/>
      <rgbColor rgb="FF2B695A"/>
      <rgbColor rgb="FFBDC0BF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c:style val="2"/>
  <c:chart>
    <c:autoTitleDeleted val="1"/>
    <c:plotArea>
      <c:layout>
        <c:manualLayout>
          <c:layoutTarget val="inner"/>
          <c:xMode val="edge"/>
          <c:yMode val="edge"/>
          <c:x val="0.10445599999999999"/>
          <c:y val="0.36472900000000003"/>
          <c:w val="0.890544"/>
          <c:h val="0.5974230000000000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BUDŻET!$A$3</c:f>
              <c:strCache>
                <c:ptCount val="1"/>
                <c:pt idx="0">
                  <c:v>DEMOLKA</c:v>
                </c:pt>
              </c:strCache>
            </c:strRef>
          </c:tx>
          <c:spPr>
            <a:solidFill>
              <a:srgbClr val="2E578C"/>
            </a:solidFill>
            <a:ln w="12700" cap="flat">
              <a:noFill/>
              <a:miter lim="400000"/>
            </a:ln>
            <a:effectLst/>
          </c:spPr>
          <c:invertIfNegative val="0"/>
          <c:cat>
            <c:strRef>
              <c:f>(BUDŻET!$A$15,BUDŻET!$A$31,BUDŻET!$A$52,BUDŻET!$A$67,BUDŻET!$A$11,BUDŻET!$A$19,BUDŻET!$A$26,BUDŻET!$A$42)</c:f>
              <c:strCache>
                <c:ptCount val="8"/>
                <c:pt idx="4">
                  <c:v>Demontaż instalacji elektrycznej, wod-kan, CO, a także armatury i ceramiki łazienkowej</c:v>
                </c:pt>
                <c:pt idx="5">
                  <c:v>Stawianie ścian</c:v>
                </c:pt>
                <c:pt idx="6">
                  <c:v>Montaż drzwi zewnętrznych</c:v>
                </c:pt>
                <c:pt idx="7">
                  <c:v>Ins. Gazowa: Zakup rur, łączników itp..</c:v>
                </c:pt>
              </c:strCache>
            </c:strRef>
          </c:cat>
          <c:val>
            <c:numRef>
              <c:f>BUDŻET!$G$15</c:f>
              <c:numCache>
                <c:formatCode>0.00</c:formatCode>
                <c:ptCount val="1"/>
                <c:pt idx="0">
                  <c:v>4850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0F-4C0D-B2FA-EE7053272072}"/>
            </c:ext>
          </c:extLst>
        </c:ser>
        <c:ser>
          <c:idx val="1"/>
          <c:order val="1"/>
          <c:tx>
            <c:strRef>
              <c:f>BUDŻET!$A$18</c:f>
              <c:strCache>
                <c:ptCount val="1"/>
                <c:pt idx="0">
                  <c:v>STAWIANIE PODSTAW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 w="12700" cap="flat">
              <a:noFill/>
              <a:miter lim="400000"/>
            </a:ln>
            <a:effectLst/>
          </c:spPr>
          <c:invertIfNegative val="0"/>
          <c:cat>
            <c:strRef>
              <c:f>(BUDŻET!$A$15,BUDŻET!$A$31,BUDŻET!$A$52,BUDŻET!$A$67,BUDŻET!$A$11,BUDŻET!$A$19,BUDŻET!$A$26,BUDŻET!$A$42)</c:f>
              <c:strCache>
                <c:ptCount val="8"/>
                <c:pt idx="4">
                  <c:v>Demontaż instalacji elektrycznej, wod-kan, CO, a także armatury i ceramiki łazienkowej</c:v>
                </c:pt>
                <c:pt idx="5">
                  <c:v>Stawianie ścian</c:v>
                </c:pt>
                <c:pt idx="6">
                  <c:v>Montaż drzwi zewnętrznych</c:v>
                </c:pt>
                <c:pt idx="7">
                  <c:v>Ins. Gazowa: Zakup rur, łączników itp..</c:v>
                </c:pt>
              </c:strCache>
            </c:strRef>
          </c:cat>
          <c:val>
            <c:numRef>
              <c:f>BUDŻET!$G$31</c:f>
              <c:numCache>
                <c:formatCode>0.00[$PLN]</c:formatCode>
                <c:ptCount val="1"/>
                <c:pt idx="0">
                  <c:v>7500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30F-4C0D-B2FA-EE7053272072}"/>
            </c:ext>
          </c:extLst>
        </c:ser>
        <c:ser>
          <c:idx val="2"/>
          <c:order val="2"/>
          <c:tx>
            <c:strRef>
              <c:f>BUDŻET!$A$34</c:f>
              <c:strCache>
                <c:ptCount val="1"/>
                <c:pt idx="0">
                  <c:v>INSTALACJE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 w="12700" cap="flat">
              <a:noFill/>
              <a:miter lim="400000"/>
            </a:ln>
            <a:effectLst/>
          </c:spPr>
          <c:invertIfNegative val="0"/>
          <c:cat>
            <c:strRef>
              <c:f>(BUDŻET!$A$15,BUDŻET!$A$31,BUDŻET!$A$52,BUDŻET!$A$67,BUDŻET!$A$11,BUDŻET!$A$19,BUDŻET!$A$26,BUDŻET!$A$42)</c:f>
              <c:strCache>
                <c:ptCount val="8"/>
                <c:pt idx="4">
                  <c:v>Demontaż instalacji elektrycznej, wod-kan, CO, a także armatury i ceramiki łazienkowej</c:v>
                </c:pt>
                <c:pt idx="5">
                  <c:v>Stawianie ścian</c:v>
                </c:pt>
                <c:pt idx="6">
                  <c:v>Montaż drzwi zewnętrznych</c:v>
                </c:pt>
                <c:pt idx="7">
                  <c:v>Ins. Gazowa: Zakup rur, łączników itp..</c:v>
                </c:pt>
              </c:strCache>
            </c:strRef>
          </c:cat>
          <c:val>
            <c:numRef>
              <c:f>BUDŻET!$G$52</c:f>
              <c:numCache>
                <c:formatCode>0.00[$PLN]</c:formatCode>
                <c:ptCount val="1"/>
                <c:pt idx="0">
                  <c:v>4467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30F-4C0D-B2FA-EE7053272072}"/>
            </c:ext>
          </c:extLst>
        </c:ser>
        <c:ser>
          <c:idx val="3"/>
          <c:order val="3"/>
          <c:tx>
            <c:strRef>
              <c:f>BUDŻET!$A$55</c:f>
              <c:strCache>
                <c:ptCount val="1"/>
                <c:pt idx="0">
                  <c:v>ŚCIANY, FLIZY, SUFITY </c:v>
                </c:pt>
              </c:strCache>
            </c:strRef>
          </c:tx>
          <c:spPr>
            <a:solidFill>
              <a:schemeClr val="accent3">
                <a:lumMod val="40000"/>
                <a:lumOff val="60000"/>
              </a:schemeClr>
            </a:solidFill>
            <a:ln w="12700" cap="flat">
              <a:noFill/>
              <a:miter lim="400000"/>
            </a:ln>
            <a:effectLst/>
          </c:spPr>
          <c:invertIfNegative val="0"/>
          <c:cat>
            <c:strRef>
              <c:f>(BUDŻET!$A$15,BUDŻET!$A$31,BUDŻET!$A$52,BUDŻET!$A$67,BUDŻET!$A$11,BUDŻET!$A$19,BUDŻET!$A$26,BUDŻET!$A$42)</c:f>
              <c:strCache>
                <c:ptCount val="8"/>
                <c:pt idx="4">
                  <c:v>Demontaż instalacji elektrycznej, wod-kan, CO, a także armatury i ceramiki łazienkowej</c:v>
                </c:pt>
                <c:pt idx="5">
                  <c:v>Stawianie ścian</c:v>
                </c:pt>
                <c:pt idx="6">
                  <c:v>Montaż drzwi zewnętrznych</c:v>
                </c:pt>
                <c:pt idx="7">
                  <c:v>Ins. Gazowa: Zakup rur, łączników itp..</c:v>
                </c:pt>
              </c:strCache>
            </c:strRef>
          </c:cat>
          <c:val>
            <c:numRef>
              <c:f>BUDŻET!$G$67</c:f>
              <c:numCache>
                <c:formatCode>0.00[$PLN]</c:formatCode>
                <c:ptCount val="1"/>
                <c:pt idx="0">
                  <c:v>1998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30F-4C0D-B2FA-EE7053272072}"/>
            </c:ext>
          </c:extLst>
        </c:ser>
        <c:ser>
          <c:idx val="4"/>
          <c:order val="4"/>
          <c:tx>
            <c:strRef>
              <c:f>BUDŻET!$J$3</c:f>
              <c:strCache>
                <c:ptCount val="1"/>
                <c:pt idx="0">
                  <c:v>MALOWANIE I TAPETOWANIE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 w="12700" cap="flat">
              <a:noFill/>
              <a:miter lim="400000"/>
            </a:ln>
            <a:effectLst/>
          </c:spPr>
          <c:invertIfNegative val="0"/>
          <c:cat>
            <c:strRef>
              <c:f>(BUDŻET!$A$15,BUDŻET!$A$31,BUDŻET!$A$52,BUDŻET!$A$67,BUDŻET!$A$11,BUDŻET!$A$19,BUDŻET!$A$26,BUDŻET!$A$42)</c:f>
              <c:strCache>
                <c:ptCount val="8"/>
                <c:pt idx="4">
                  <c:v>Demontaż instalacji elektrycznej, wod-kan, CO, a także armatury i ceramiki łazienkowej</c:v>
                </c:pt>
                <c:pt idx="5">
                  <c:v>Stawianie ścian</c:v>
                </c:pt>
                <c:pt idx="6">
                  <c:v>Montaż drzwi zewnętrznych</c:v>
                </c:pt>
                <c:pt idx="7">
                  <c:v>Ins. Gazowa: Zakup rur, łączników itp..</c:v>
                </c:pt>
              </c:strCache>
            </c:strRef>
          </c:cat>
          <c:val>
            <c:numRef>
              <c:f>BUDŻET!$P$11</c:f>
              <c:numCache>
                <c:formatCode>0.00[$PLN]</c:formatCode>
                <c:ptCount val="1"/>
                <c:pt idx="0">
                  <c:v>4296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30F-4C0D-B2FA-EE7053272072}"/>
            </c:ext>
          </c:extLst>
        </c:ser>
        <c:ser>
          <c:idx val="5"/>
          <c:order val="5"/>
          <c:tx>
            <c:strRef>
              <c:f>BUDŻET!$J$14</c:f>
              <c:strCache>
                <c:ptCount val="1"/>
                <c:pt idx="0">
                  <c:v>PODŁOGA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  <a:ln w="12700" cap="flat">
              <a:noFill/>
              <a:miter lim="400000"/>
            </a:ln>
            <a:effectLst/>
          </c:spPr>
          <c:invertIfNegative val="0"/>
          <c:cat>
            <c:strRef>
              <c:f>(BUDŻET!$A$15,BUDŻET!$A$31,BUDŻET!$A$52,BUDŻET!$A$67,BUDŻET!$A$11,BUDŻET!$A$19,BUDŻET!$A$26,BUDŻET!$A$42)</c:f>
              <c:strCache>
                <c:ptCount val="8"/>
                <c:pt idx="4">
                  <c:v>Demontaż instalacji elektrycznej, wod-kan, CO, a także armatury i ceramiki łazienkowej</c:v>
                </c:pt>
                <c:pt idx="5">
                  <c:v>Stawianie ścian</c:v>
                </c:pt>
                <c:pt idx="6">
                  <c:v>Montaż drzwi zewnętrznych</c:v>
                </c:pt>
                <c:pt idx="7">
                  <c:v>Ins. Gazowa: Zakup rur, łączników itp..</c:v>
                </c:pt>
              </c:strCache>
            </c:strRef>
          </c:cat>
          <c:val>
            <c:numRef>
              <c:f>BUDŻET!$P$19</c:f>
              <c:numCache>
                <c:formatCode>0.00[$PLN]</c:formatCode>
                <c:ptCount val="1"/>
                <c:pt idx="0">
                  <c:v>10854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30F-4C0D-B2FA-EE7053272072}"/>
            </c:ext>
          </c:extLst>
        </c:ser>
        <c:ser>
          <c:idx val="6"/>
          <c:order val="6"/>
          <c:tx>
            <c:strRef>
              <c:f>BUDŻET!$J$22</c:f>
              <c:strCache>
                <c:ptCount val="1"/>
                <c:pt idx="0">
                  <c:v>MONTAŻ DRZWI WEWNĘTRZNYCH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 w="12700" cap="flat">
              <a:noFill/>
              <a:miter lim="400000"/>
            </a:ln>
            <a:effectLst/>
          </c:spPr>
          <c:invertIfNegative val="0"/>
          <c:cat>
            <c:strRef>
              <c:f>(BUDŻET!$A$15,BUDŻET!$A$31,BUDŻET!$A$52,BUDŻET!$A$67,BUDŻET!$A$11,BUDŻET!$A$19,BUDŻET!$A$26,BUDŻET!$A$42)</c:f>
              <c:strCache>
                <c:ptCount val="8"/>
                <c:pt idx="4">
                  <c:v>Demontaż instalacji elektrycznej, wod-kan, CO, a także armatury i ceramiki łazienkowej</c:v>
                </c:pt>
                <c:pt idx="5">
                  <c:v>Stawianie ścian</c:v>
                </c:pt>
                <c:pt idx="6">
                  <c:v>Montaż drzwi zewnętrznych</c:v>
                </c:pt>
                <c:pt idx="7">
                  <c:v>Ins. Gazowa: Zakup rur, łączników itp..</c:v>
                </c:pt>
              </c:strCache>
            </c:strRef>
          </c:cat>
          <c:val>
            <c:numRef>
              <c:f>BUDŻET!$P$26</c:f>
              <c:numCache>
                <c:formatCode>0.00[$PLN]</c:formatCode>
                <c:ptCount val="1"/>
                <c:pt idx="0">
                  <c:v>5400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30F-4C0D-B2FA-EE7053272072}"/>
            </c:ext>
          </c:extLst>
        </c:ser>
        <c:ser>
          <c:idx val="7"/>
          <c:order val="7"/>
          <c:tx>
            <c:strRef>
              <c:f>BUDŻET!$J$29</c:f>
              <c:strCache>
                <c:ptCount val="1"/>
                <c:pt idx="0">
                  <c:v>UZUPEŁNIENIE WNĘTRZA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12700" cap="flat">
              <a:noFill/>
              <a:miter lim="400000"/>
            </a:ln>
            <a:effectLst/>
          </c:spPr>
          <c:invertIfNegative val="0"/>
          <c:cat>
            <c:strRef>
              <c:f>(BUDŻET!$A$15,BUDŻET!$A$31,BUDŻET!$A$52,BUDŻET!$A$67,BUDŻET!$A$11,BUDŻET!$A$19,BUDŻET!$A$26,BUDŻET!$A$42)</c:f>
              <c:strCache>
                <c:ptCount val="8"/>
                <c:pt idx="4">
                  <c:v>Demontaż instalacji elektrycznej, wod-kan, CO, a także armatury i ceramiki łazienkowej</c:v>
                </c:pt>
                <c:pt idx="5">
                  <c:v>Stawianie ścian</c:v>
                </c:pt>
                <c:pt idx="6">
                  <c:v>Montaż drzwi zewnętrznych</c:v>
                </c:pt>
                <c:pt idx="7">
                  <c:v>Ins. Gazowa: Zakup rur, łączników itp..</c:v>
                </c:pt>
              </c:strCache>
            </c:strRef>
          </c:cat>
          <c:val>
            <c:numRef>
              <c:f>BUDŻET!$P$42</c:f>
              <c:numCache>
                <c:formatCode>0.00[$PLN]</c:formatCode>
                <c:ptCount val="1"/>
                <c:pt idx="0">
                  <c:v>8200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230F-4C0D-B2FA-EE70532720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-10"/>
        <c:axId val="2094734552"/>
        <c:axId val="2094734553"/>
      </c:barChart>
      <c:catAx>
        <c:axId val="2094734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0"/>
          <a:lstStyle/>
          <a:p>
            <a:pPr>
              <a:defRPr sz="1000" b="0" i="0" u="none" strike="noStrike">
                <a:solidFill>
                  <a:srgbClr val="000000"/>
                </a:solidFill>
                <a:latin typeface="Helvetica Neue"/>
              </a:defRPr>
            </a:pPr>
            <a:endParaRPr lang="pl-PL"/>
          </a:p>
        </c:txPr>
        <c:crossAx val="2094734553"/>
        <c:crosses val="autoZero"/>
        <c:auto val="1"/>
        <c:lblAlgn val="ctr"/>
        <c:lblOffset val="100"/>
        <c:noMultiLvlLbl val="1"/>
      </c:catAx>
      <c:valAx>
        <c:axId val="2094734553"/>
        <c:scaling>
          <c:orientation val="minMax"/>
        </c:scaling>
        <c:delete val="0"/>
        <c:axPos val="l"/>
        <c:majorGridlines>
          <c:spPr>
            <a:ln w="6350" cap="flat">
              <a:solidFill>
                <a:srgbClr val="B8B8B8"/>
              </a:solidFill>
              <a:prstDash val="solid"/>
              <a:miter lim="400000"/>
            </a:ln>
          </c:spPr>
        </c:majorGridlines>
        <c:numFmt formatCode="0.00" sourceLinked="1"/>
        <c:majorTickMark val="none"/>
        <c:minorTickMark val="none"/>
        <c:tickLblPos val="nextTo"/>
        <c:spPr>
          <a:ln w="12700" cap="flat">
            <a:noFill/>
            <a:prstDash val="solid"/>
            <a:miter lim="400000"/>
          </a:ln>
        </c:spPr>
        <c:txPr>
          <a:bodyPr rot="0"/>
          <a:lstStyle/>
          <a:p>
            <a:pPr>
              <a:defRPr sz="1000" b="0" i="0" u="none" strike="noStrike">
                <a:solidFill>
                  <a:srgbClr val="000000"/>
                </a:solidFill>
                <a:latin typeface="Helvetica Neue"/>
              </a:defRPr>
            </a:pPr>
            <a:endParaRPr lang="pl-PL"/>
          </a:p>
        </c:txPr>
        <c:crossAx val="2094734552"/>
        <c:crosses val="autoZero"/>
        <c:crossBetween val="between"/>
        <c:majorUnit val="2750"/>
        <c:minorUnit val="1375"/>
      </c:valAx>
      <c:spPr>
        <a:noFill/>
        <a:ln w="12700" cap="flat">
          <a:noFill/>
          <a:miter lim="400000"/>
        </a:ln>
        <a:effectLst/>
      </c:spPr>
    </c:plotArea>
    <c:legend>
      <c:legendPos val="t"/>
      <c:layout>
        <c:manualLayout>
          <c:xMode val="edge"/>
          <c:yMode val="edge"/>
          <c:x val="5.1567399999999999E-2"/>
          <c:y val="0"/>
          <c:w val="0.94843299999999997"/>
          <c:h val="0.29667700000000002"/>
        </c:manualLayout>
      </c:layout>
      <c:overlay val="1"/>
      <c:spPr>
        <a:noFill/>
        <a:ln w="12700" cap="flat">
          <a:noFill/>
          <a:miter lim="400000"/>
        </a:ln>
        <a:effectLst/>
      </c:spPr>
      <c:txPr>
        <a:bodyPr rot="0"/>
        <a:lstStyle/>
        <a:p>
          <a:pPr>
            <a:defRPr sz="1800" b="0" i="0" u="none" strike="noStrike">
              <a:solidFill>
                <a:srgbClr val="000000"/>
              </a:solidFill>
              <a:latin typeface="Helvetica Neue"/>
            </a:defRPr>
          </a:pPr>
          <a:endParaRPr lang="pl-PL"/>
        </a:p>
      </c:txPr>
    </c:legend>
    <c:plotVisOnly val="1"/>
    <c:dispBlanksAs val="gap"/>
    <c:showDLblsOverMax val="1"/>
  </c:chart>
  <c:spPr>
    <a:noFill/>
    <a:ln>
      <a:noFill/>
    </a:ln>
    <a:effectLst/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c:style val="2"/>
  <c:chart>
    <c:autoTitleDeleted val="1"/>
    <c:plotArea>
      <c:layout>
        <c:manualLayout>
          <c:layoutTarget val="inner"/>
          <c:xMode val="edge"/>
          <c:yMode val="edge"/>
          <c:x val="0.132269"/>
          <c:y val="0.32374000000000003"/>
          <c:w val="0.86273100000000003"/>
          <c:h val="0.53757200000000005"/>
        </c:manualLayout>
      </c:layout>
      <c:barChart>
        <c:barDir val="col"/>
        <c:grouping val="clustered"/>
        <c:varyColors val="0"/>
        <c:ser>
          <c:idx val="0"/>
          <c:order val="0"/>
          <c:tx>
            <c:v>DEMOLKA</c:v>
          </c:tx>
          <c:spPr>
            <a:solidFill>
              <a:schemeClr val="accent1">
                <a:lumMod val="40000"/>
                <a:lumOff val="60000"/>
              </a:schemeClr>
            </a:solidFill>
            <a:ln w="12700" cap="flat">
              <a:noFill/>
              <a:miter lim="400000"/>
            </a:ln>
            <a:effectLst/>
          </c:spPr>
          <c:invertIfNegative val="0"/>
          <c:cat>
            <c:numRef>
              <c:f>(BUDŻET!$H$1:$H$2,BUDŻET!$Q$1:$Q$2)</c:f>
              <c:numCache>
                <c:formatCode>General</c:formatCode>
                <c:ptCount val="4"/>
              </c:numCache>
            </c:numRef>
          </c:cat>
          <c:val>
            <c:numRef>
              <c:f>BUDŻET!$Q$11</c:f>
              <c:numCache>
                <c:formatCode>0.00[$PLN]</c:formatCode>
                <c:ptCount val="1"/>
                <c:pt idx="0">
                  <c:v>-3630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72-4E39-B5CE-7E145699C065}"/>
            </c:ext>
          </c:extLst>
        </c:ser>
        <c:ser>
          <c:idx val="1"/>
          <c:order val="1"/>
          <c:tx>
            <c:v>STAWIANIE PODSTAW</c:v>
          </c:tx>
          <c:spPr>
            <a:solidFill>
              <a:srgbClr val="5D9648"/>
            </a:solidFill>
            <a:ln w="12700" cap="flat">
              <a:noFill/>
              <a:miter lim="400000"/>
            </a:ln>
            <a:effectLst/>
          </c:spPr>
          <c:invertIfNegative val="0"/>
          <c:cat>
            <c:numRef>
              <c:f>(BUDŻET!$H$1:$H$2,BUDŻET!$Q$1:$Q$2)</c:f>
              <c:numCache>
                <c:formatCode>General</c:formatCode>
                <c:ptCount val="4"/>
              </c:numCache>
            </c:numRef>
          </c:cat>
          <c:val>
            <c:numRef>
              <c:f>BUDŻET!$H$15</c:f>
              <c:numCache>
                <c:formatCode>0.00[$PLN]</c:formatCode>
                <c:ptCount val="1"/>
                <c:pt idx="0">
                  <c:v>-2450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372-4E39-B5CE-7E145699C065}"/>
            </c:ext>
          </c:extLst>
        </c:ser>
        <c:ser>
          <c:idx val="2"/>
          <c:order val="2"/>
          <c:tx>
            <c:v>INSTALACJE</c:v>
          </c:tx>
          <c:spPr>
            <a:solidFill>
              <a:schemeClr val="accent1">
                <a:lumMod val="75000"/>
              </a:schemeClr>
            </a:solidFill>
            <a:ln w="12700" cap="flat">
              <a:noFill/>
              <a:miter lim="400000"/>
            </a:ln>
            <a:effectLst/>
          </c:spPr>
          <c:invertIfNegative val="0"/>
          <c:cat>
            <c:numRef>
              <c:f>(BUDŻET!$H$1:$H$2,BUDŻET!$Q$1:$Q$2)</c:f>
              <c:numCache>
                <c:formatCode>General</c:formatCode>
                <c:ptCount val="4"/>
              </c:numCache>
            </c:numRef>
          </c:cat>
          <c:val>
            <c:numRef>
              <c:f>BUDŻET!$Q$19</c:f>
              <c:numCache>
                <c:formatCode>0.00[$PLN]</c:formatCode>
                <c:ptCount val="1"/>
                <c:pt idx="0">
                  <c:v>-10077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372-4E39-B5CE-7E145699C065}"/>
            </c:ext>
          </c:extLst>
        </c:ser>
        <c:ser>
          <c:idx val="3"/>
          <c:order val="3"/>
          <c:tx>
            <c:v>ŚCIANY, FLIZY, SUFITY </c:v>
          </c:tx>
          <c:spPr>
            <a:solidFill>
              <a:schemeClr val="accent4">
                <a:lumMod val="75000"/>
              </a:schemeClr>
            </a:solidFill>
            <a:ln w="12700" cap="flat">
              <a:noFill/>
              <a:miter lim="400000"/>
            </a:ln>
            <a:effectLst/>
          </c:spPr>
          <c:invertIfNegative val="0"/>
          <c:cat>
            <c:numRef>
              <c:f>(BUDŻET!$H$1:$H$2,BUDŻET!$Q$1:$Q$2)</c:f>
              <c:numCache>
                <c:formatCode>General</c:formatCode>
                <c:ptCount val="4"/>
              </c:numCache>
            </c:numRef>
          </c:cat>
          <c:val>
            <c:numRef>
              <c:f>BUDŻET!$Q$26</c:f>
              <c:numCache>
                <c:formatCode>0.00[$PLN]</c:formatCode>
                <c:ptCount val="1"/>
                <c:pt idx="0">
                  <c:v>-400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372-4E39-B5CE-7E145699C065}"/>
            </c:ext>
          </c:extLst>
        </c:ser>
        <c:ser>
          <c:idx val="4"/>
          <c:order val="4"/>
          <c:tx>
            <c:v>MALOWANIE I TAPETOWANIE</c:v>
          </c:tx>
          <c:spPr>
            <a:solidFill>
              <a:schemeClr val="accent4">
                <a:lumMod val="40000"/>
                <a:lumOff val="60000"/>
              </a:schemeClr>
            </a:solidFill>
            <a:ln w="12700" cap="flat">
              <a:noFill/>
              <a:miter lim="400000"/>
            </a:ln>
            <a:effectLst/>
          </c:spPr>
          <c:invertIfNegative val="0"/>
          <c:cat>
            <c:numRef>
              <c:f>(BUDŻET!$H$1:$H$2,BUDŻET!$Q$1:$Q$2)</c:f>
              <c:numCache>
                <c:formatCode>General</c:formatCode>
                <c:ptCount val="4"/>
              </c:numCache>
            </c:numRef>
          </c:cat>
          <c:val>
            <c:numRef>
              <c:f>BUDŻET!$H$31</c:f>
              <c:numCache>
                <c:formatCode>0.00[$PLN]</c:formatCode>
                <c:ptCount val="1"/>
                <c:pt idx="0">
                  <c:v>2500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372-4E39-B5CE-7E145699C065}"/>
            </c:ext>
          </c:extLst>
        </c:ser>
        <c:ser>
          <c:idx val="5"/>
          <c:order val="5"/>
          <c:tx>
            <c:v>PODŁOGA</c:v>
          </c:tx>
          <c:spPr>
            <a:solidFill>
              <a:schemeClr val="accent6">
                <a:lumMod val="75000"/>
              </a:schemeClr>
            </a:solidFill>
            <a:ln w="12700" cap="flat">
              <a:noFill/>
              <a:miter lim="400000"/>
            </a:ln>
            <a:effectLst/>
          </c:spPr>
          <c:invertIfNegative val="0"/>
          <c:cat>
            <c:numRef>
              <c:f>(BUDŻET!$H$1:$H$2,BUDŻET!$Q$1:$Q$2)</c:f>
              <c:numCache>
                <c:formatCode>General</c:formatCode>
                <c:ptCount val="4"/>
              </c:numCache>
            </c:numRef>
          </c:cat>
          <c:val>
            <c:numRef>
              <c:f>BUDŻET!$Q$42</c:f>
              <c:numCache>
                <c:formatCode>0.00[$PLN]</c:formatCode>
                <c:ptCount val="1"/>
                <c:pt idx="0">
                  <c:v>-3200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372-4E39-B5CE-7E145699C065}"/>
            </c:ext>
          </c:extLst>
        </c:ser>
        <c:ser>
          <c:idx val="6"/>
          <c:order val="6"/>
          <c:tx>
            <c:v>MONTAŻ DRZWI WEWNĘTRZNYCH</c:v>
          </c:tx>
          <c:spPr>
            <a:solidFill>
              <a:schemeClr val="accent6">
                <a:lumMod val="40000"/>
                <a:lumOff val="60000"/>
              </a:schemeClr>
            </a:solidFill>
            <a:ln w="12700" cap="flat">
              <a:noFill/>
              <a:miter lim="400000"/>
            </a:ln>
            <a:effectLst/>
          </c:spPr>
          <c:invertIfNegative val="0"/>
          <c:cat>
            <c:numRef>
              <c:f>(BUDŻET!$H$1:$H$2,BUDŻET!$Q$1:$Q$2)</c:f>
              <c:numCache>
                <c:formatCode>General</c:formatCode>
                <c:ptCount val="4"/>
              </c:numCache>
            </c:numRef>
          </c:cat>
          <c:val>
            <c:numRef>
              <c:f>BUDŻET!$H$52</c:f>
              <c:numCache>
                <c:formatCode>0.00[$PLN]</c:formatCode>
                <c:ptCount val="1"/>
                <c:pt idx="0">
                  <c:v>1866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372-4E39-B5CE-7E145699C065}"/>
            </c:ext>
          </c:extLst>
        </c:ser>
        <c:ser>
          <c:idx val="7"/>
          <c:order val="7"/>
          <c:tx>
            <c:v>UZUPEŁNIENIE WNĘTRZA</c:v>
          </c:tx>
          <c:spPr>
            <a:solidFill>
              <a:schemeClr val="accent5">
                <a:lumMod val="75000"/>
              </a:schemeClr>
            </a:solidFill>
            <a:ln w="12700" cap="flat">
              <a:noFill/>
              <a:miter lim="400000"/>
            </a:ln>
            <a:effectLst/>
          </c:spPr>
          <c:invertIfNegative val="0"/>
          <c:cat>
            <c:numRef>
              <c:f>(BUDŻET!$H$1:$H$2,BUDŻET!$Q$1:$Q$2)</c:f>
              <c:numCache>
                <c:formatCode>General</c:formatCode>
                <c:ptCount val="4"/>
              </c:numCache>
            </c:numRef>
          </c:cat>
          <c:val>
            <c:numRef>
              <c:f>BUDŻET!$H$67</c:f>
              <c:numCache>
                <c:formatCode>0.00[$PLN]</c:formatCode>
                <c:ptCount val="1"/>
                <c:pt idx="0">
                  <c:v>-1665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2372-4E39-B5CE-7E145699C0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0"/>
        <c:axId val="2094734552"/>
        <c:axId val="2094734553"/>
      </c:barChart>
      <c:catAx>
        <c:axId val="2094734552"/>
        <c:scaling>
          <c:orientation val="minMax"/>
        </c:scaling>
        <c:delete val="0"/>
        <c:axPos val="b"/>
        <c:title>
          <c:tx>
            <c:rich>
              <a:bodyPr rot="0"/>
              <a:lstStyle/>
              <a:p>
                <a:pPr>
                  <a:defRPr sz="2800" b="1" i="0" u="none" strike="noStrike">
                    <a:solidFill>
                      <a:srgbClr val="000000"/>
                    </a:solidFill>
                    <a:latin typeface="Helvetica Neue"/>
                  </a:defRPr>
                </a:pPr>
                <a:r>
                  <a:rPr lang="pl-PL" sz="2800" b="1" i="0" u="none" strike="noStrike">
                    <a:solidFill>
                      <a:srgbClr val="000000"/>
                    </a:solidFill>
                    <a:latin typeface="Helvetica Neue"/>
                  </a:rPr>
                  <a:t>Różnica budżetu założonego i wydatków</a:t>
                </a:r>
              </a:p>
            </c:rich>
          </c:tx>
          <c:overlay val="1"/>
        </c:title>
        <c:numFmt formatCode="General" sourceLinked="1"/>
        <c:majorTickMark val="none"/>
        <c:minorTickMark val="none"/>
        <c:tickLblPos val="low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0"/>
          <a:lstStyle/>
          <a:p>
            <a:pPr>
              <a:defRPr sz="1000" b="0" i="0" u="none" strike="noStrike">
                <a:solidFill>
                  <a:srgbClr val="000000"/>
                </a:solidFill>
                <a:latin typeface="Helvetica Neue"/>
              </a:defRPr>
            </a:pPr>
            <a:endParaRPr lang="pl-PL"/>
          </a:p>
        </c:txPr>
        <c:crossAx val="2094734553"/>
        <c:crosses val="autoZero"/>
        <c:auto val="1"/>
        <c:lblAlgn val="ctr"/>
        <c:lblOffset val="100"/>
        <c:noMultiLvlLbl val="1"/>
      </c:catAx>
      <c:valAx>
        <c:axId val="2094734553"/>
        <c:scaling>
          <c:orientation val="minMax"/>
        </c:scaling>
        <c:delete val="0"/>
        <c:axPos val="l"/>
        <c:majorGridlines>
          <c:spPr>
            <a:ln w="6350" cap="flat">
              <a:solidFill>
                <a:srgbClr val="B8B8B8"/>
              </a:solidFill>
              <a:prstDash val="solid"/>
              <a:miter lim="400000"/>
            </a:ln>
          </c:spPr>
        </c:majorGridlines>
        <c:numFmt formatCode="0.00[$PLN]" sourceLinked="1"/>
        <c:majorTickMark val="none"/>
        <c:minorTickMark val="none"/>
        <c:tickLblPos val="nextTo"/>
        <c:spPr>
          <a:ln w="12700" cap="flat">
            <a:noFill/>
            <a:prstDash val="solid"/>
            <a:miter lim="400000"/>
          </a:ln>
        </c:spPr>
        <c:txPr>
          <a:bodyPr rot="0"/>
          <a:lstStyle/>
          <a:p>
            <a:pPr>
              <a:defRPr sz="1000" b="0" i="0" u="none" strike="noStrike">
                <a:solidFill>
                  <a:srgbClr val="000000"/>
                </a:solidFill>
                <a:latin typeface="Helvetica Neue"/>
              </a:defRPr>
            </a:pPr>
            <a:endParaRPr lang="pl-PL"/>
          </a:p>
        </c:txPr>
        <c:crossAx val="2094734552"/>
        <c:crosses val="autoZero"/>
        <c:crossBetween val="between"/>
        <c:majorUnit val="3750"/>
        <c:minorUnit val="1875"/>
      </c:valAx>
      <c:spPr>
        <a:noFill/>
        <a:ln w="12700" cap="flat">
          <a:noFill/>
          <a:miter lim="400000"/>
        </a:ln>
        <a:effectLst/>
      </c:spPr>
    </c:plotArea>
    <c:legend>
      <c:legendPos val="t"/>
      <c:layout>
        <c:manualLayout>
          <c:xMode val="edge"/>
          <c:yMode val="edge"/>
          <c:x val="0.17560100000000001"/>
          <c:y val="0"/>
          <c:w val="0.71520600000000001"/>
          <c:h val="0.268569"/>
        </c:manualLayout>
      </c:layout>
      <c:overlay val="1"/>
      <c:spPr>
        <a:noFill/>
        <a:ln w="12700" cap="flat">
          <a:noFill/>
          <a:miter lim="400000"/>
        </a:ln>
        <a:effectLst/>
      </c:spPr>
      <c:txPr>
        <a:bodyPr rot="0"/>
        <a:lstStyle/>
        <a:p>
          <a:pPr>
            <a:defRPr sz="1800" b="0" i="0" u="none" strike="noStrike">
              <a:solidFill>
                <a:srgbClr val="000000"/>
              </a:solidFill>
              <a:latin typeface="Helvetica Neue"/>
            </a:defRPr>
          </a:pPr>
          <a:endParaRPr lang="pl-PL"/>
        </a:p>
      </c:txPr>
    </c:legend>
    <c:plotVisOnly val="1"/>
    <c:dispBlanksAs val="gap"/>
    <c:showDLblsOverMax val="1"/>
  </c:chart>
  <c:spPr>
    <a:noFill/>
    <a:ln>
      <a:noFill/>
    </a:ln>
    <a:effectLst/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tif"/><Relationship Id="rId2" Type="http://schemas.openxmlformats.org/officeDocument/2006/relationships/image" Target="../media/image2.tif"/><Relationship Id="rId1" Type="http://schemas.openxmlformats.org/officeDocument/2006/relationships/image" Target="../media/image1.tif"/><Relationship Id="rId6" Type="http://schemas.openxmlformats.org/officeDocument/2006/relationships/image" Target="../media/image6.tif"/><Relationship Id="rId5" Type="http://schemas.openxmlformats.org/officeDocument/2006/relationships/image" Target="../media/image5.tif"/><Relationship Id="rId4" Type="http://schemas.openxmlformats.org/officeDocument/2006/relationships/image" Target="../media/image4.ti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tif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tif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jpg"/><Relationship Id="rId2" Type="http://schemas.openxmlformats.org/officeDocument/2006/relationships/hyperlink" Target="https://www.porta.com.pl/konfigurator/drzwi-wewnetrzne/wnetrze?utm_source=remontowy_planer&amp;utm_medium=banner&amp;utm_campaign=Konfigurator+w+remontowym+planerze+2023" TargetMode="External"/><Relationship Id="rId1" Type="http://schemas.openxmlformats.org/officeDocument/2006/relationships/image" Target="../media/image1.ti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ti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1611314</xdr:colOff>
      <xdr:row>0</xdr:row>
      <xdr:rowOff>185210</xdr:rowOff>
    </xdr:from>
    <xdr:to>
      <xdr:col>6</xdr:col>
      <xdr:colOff>592123</xdr:colOff>
      <xdr:row>5</xdr:row>
      <xdr:rowOff>158751</xdr:rowOff>
    </xdr:to>
    <xdr:pic>
      <xdr:nvPicPr>
        <xdr:cNvPr id="31" name="obrazek" descr="obrazek">
          <a:extLst>
            <a:ext uri="{FF2B5EF4-FFF2-40B4-BE49-F238E27FC236}">
              <a16:creationId xmlns:a16="http://schemas.microsoft.com/office/drawing/2014/main" id="{D45A3F47-4BAB-4A5D-BE82-7AB21BDD42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11314" y="185210"/>
          <a:ext cx="8214767" cy="169333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0</xdr:colOff>
      <xdr:row>6</xdr:row>
      <xdr:rowOff>29271</xdr:rowOff>
    </xdr:from>
    <xdr:to>
      <xdr:col>16</xdr:col>
      <xdr:colOff>754063</xdr:colOff>
      <xdr:row>49</xdr:row>
      <xdr:rowOff>183470</xdr:rowOff>
    </xdr:to>
    <xdr:pic>
      <xdr:nvPicPr>
        <xdr:cNvPr id="32" name="obrazek" descr="obrazek">
          <a:extLst>
            <a:ext uri="{FF2B5EF4-FFF2-40B4-BE49-F238E27FC236}">
              <a16:creationId xmlns:a16="http://schemas.microsoft.com/office/drawing/2014/main" id="{BE4BC162-AA62-4206-8B24-34CA913D64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2013646"/>
          <a:ext cx="21550313" cy="1039357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6</xdr:col>
      <xdr:colOff>660753</xdr:colOff>
      <xdr:row>20</xdr:row>
      <xdr:rowOff>17632</xdr:rowOff>
    </xdr:from>
    <xdr:to>
      <xdr:col>17</xdr:col>
      <xdr:colOff>725488</xdr:colOff>
      <xdr:row>42</xdr:row>
      <xdr:rowOff>197547</xdr:rowOff>
    </xdr:to>
    <xdr:sp macro="" textlink="">
      <xdr:nvSpPr>
        <xdr:cNvPr id="33" name="Prostokąt">
          <a:extLst>
            <a:ext uri="{FF2B5EF4-FFF2-40B4-BE49-F238E27FC236}">
              <a16:creationId xmlns:a16="http://schemas.microsoft.com/office/drawing/2014/main" id="{D1779064-EAAB-483D-9873-A09190029726}"/>
            </a:ext>
          </a:extLst>
        </xdr:cNvPr>
        <xdr:cNvSpPr/>
      </xdr:nvSpPr>
      <xdr:spPr>
        <a:xfrm>
          <a:off x="9894711" y="5309299"/>
          <a:ext cx="12579527" cy="5418665"/>
        </a:xfrm>
        <a:prstGeom prst="rect">
          <a:avLst/>
        </a:prstGeom>
        <a:solidFill>
          <a:srgbClr val="FFFFFF"/>
        </a:solidFill>
        <a:ln w="12700" cap="flat">
          <a:noFill/>
          <a:miter lim="400000"/>
        </a:ln>
        <a:effectLst/>
      </xdr:spPr>
      <xdr:txBody>
        <a:bodyPr/>
        <a:lstStyle/>
        <a:p>
          <a:endParaRPr/>
        </a:p>
      </xdr:txBody>
    </xdr:sp>
    <xdr:clientData/>
  </xdr:twoCellAnchor>
  <xdr:twoCellAnchor>
    <xdr:from>
      <xdr:col>7</xdr:col>
      <xdr:colOff>622364</xdr:colOff>
      <xdr:row>23</xdr:row>
      <xdr:rowOff>134</xdr:rowOff>
    </xdr:from>
    <xdr:to>
      <xdr:col>16</xdr:col>
      <xdr:colOff>995877</xdr:colOff>
      <xdr:row>26</xdr:row>
      <xdr:rowOff>199407</xdr:rowOff>
    </xdr:to>
    <xdr:sp macro="" textlink="">
      <xdr:nvSpPr>
        <xdr:cNvPr id="34" name="Remontowy Planer od PORTA">
          <a:extLst>
            <a:ext uri="{FF2B5EF4-FFF2-40B4-BE49-F238E27FC236}">
              <a16:creationId xmlns:a16="http://schemas.microsoft.com/office/drawing/2014/main" id="{75B6488F-30B9-404C-B8BC-98B0700229B8}"/>
            </a:ext>
          </a:extLst>
        </xdr:cNvPr>
        <xdr:cNvSpPr txBox="1"/>
      </xdr:nvSpPr>
      <xdr:spPr>
        <a:xfrm>
          <a:off x="10994031" y="6006176"/>
          <a:ext cx="10612888" cy="913648"/>
        </a:xfrm>
        <a:prstGeom prst="rect">
          <a:avLst/>
        </a:prstGeom>
        <a:noFill/>
        <a:ln w="12700" cap="flat">
          <a:noFill/>
          <a:miter lim="400000"/>
        </a:ln>
        <a:effectLst/>
        <a:extLst>
          <a:ext uri="{C572A759-6A51-4108-AA02-DFA0A04FC94B}">
            <ma14:wrappingTextBoxFlag xmlns="" xmlns:r="http://schemas.openxmlformats.org/officeDocument/2006/relationships" xmlns:m="http://schemas.openxmlformats.org/officeDocument/2006/math" xmlns:a14="http://schemas.microsoft.com/office/drawing/2010/main" xmlns:ma14="http://schemas.microsoft.com/office/mac/drawingml/2011/main" val="1"/>
          </a:ext>
        </a:extLst>
      </xdr:spPr>
      <xdr:txBody>
        <a:bodyPr wrap="square" lIns="50800" tIns="50800" rIns="50800" bIns="50800" numCol="1" anchor="t">
          <a:spAutoFit/>
        </a:bodyPr>
        <a:lstStyle/>
        <a:p>
          <a:pPr marL="0" marR="0" indent="0" algn="l" defTabSz="457200" latinLnBrk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6000" b="1" i="0" u="none" strike="noStrike" cap="none" spc="0" baseline="0">
              <a:solidFill>
                <a:srgbClr val="449583"/>
              </a:solidFill>
              <a:uFillTx/>
              <a:latin typeface="Arial"/>
              <a:ea typeface="Arial"/>
              <a:cs typeface="Arial"/>
              <a:sym typeface="Arial"/>
            </a:defRPr>
          </a:pPr>
          <a:r>
            <a:rPr sz="5500" b="1" i="0" u="none" strike="noStrike" cap="none" spc="0" baseline="0">
              <a:solidFill>
                <a:srgbClr val="449583"/>
              </a:solidFill>
              <a:uFillTx/>
              <a:latin typeface="Arial"/>
              <a:ea typeface="Arial"/>
              <a:cs typeface="Arial"/>
              <a:sym typeface="Arial"/>
            </a:rPr>
            <a:t>Remontowy Planer od PORTA</a:t>
          </a:r>
        </a:p>
      </xdr:txBody>
    </xdr:sp>
    <xdr:clientData/>
  </xdr:twoCellAnchor>
  <xdr:twoCellAnchor>
    <xdr:from>
      <xdr:col>7</xdr:col>
      <xdr:colOff>622364</xdr:colOff>
      <xdr:row>27</xdr:row>
      <xdr:rowOff>83567</xdr:rowOff>
    </xdr:from>
    <xdr:to>
      <xdr:col>16</xdr:col>
      <xdr:colOff>995877</xdr:colOff>
      <xdr:row>39</xdr:row>
      <xdr:rowOff>7925</xdr:rowOff>
    </xdr:to>
    <xdr:sp macro="" textlink="">
      <xdr:nvSpPr>
        <xdr:cNvPr id="35" name="Remontowy Planer od PORTA pomoże Ci zaplanować remont jak prawdziwy profesjonalista. Arkusz możesz dostosowywać w całości do swoich potrzeb. Część komórek jest oparta na formułach, które pomogą Ci w obliczeniach i planowaniu prac. Sprawdź, co znajdziesz ">
          <a:extLst>
            <a:ext uri="{FF2B5EF4-FFF2-40B4-BE49-F238E27FC236}">
              <a16:creationId xmlns:a16="http://schemas.microsoft.com/office/drawing/2014/main" id="{ABD6CDDB-BF32-472C-B5DB-C66DE143ECEC}"/>
            </a:ext>
          </a:extLst>
        </xdr:cNvPr>
        <xdr:cNvSpPr txBox="1"/>
      </xdr:nvSpPr>
      <xdr:spPr>
        <a:xfrm>
          <a:off x="10994031" y="7042109"/>
          <a:ext cx="10612888" cy="2781858"/>
        </a:xfrm>
        <a:prstGeom prst="rect">
          <a:avLst/>
        </a:prstGeom>
        <a:noFill/>
        <a:ln w="12700" cap="flat">
          <a:noFill/>
          <a:miter lim="400000"/>
        </a:ln>
        <a:effectLst/>
        <a:extLst>
          <a:ext uri="{C572A759-6A51-4108-AA02-DFA0A04FC94B}">
            <ma14:wrappingTextBoxFlag xmlns="" xmlns:r="http://schemas.openxmlformats.org/officeDocument/2006/relationships" xmlns:m="http://schemas.openxmlformats.org/officeDocument/2006/math" xmlns:a14="http://schemas.microsoft.com/office/drawing/2010/main" xmlns:ma14="http://schemas.microsoft.com/office/mac/drawingml/2011/main" val="1"/>
          </a:ext>
        </a:extLst>
      </xdr:spPr>
      <xdr:txBody>
        <a:bodyPr wrap="square" lIns="50800" tIns="50800" rIns="50800" bIns="50800" numCol="1" anchor="t">
          <a:spAutoFit/>
        </a:bodyPr>
        <a:lstStyle/>
        <a:p>
          <a:pPr marL="0" marR="0" indent="0" algn="l" defTabSz="457200" latinLnBrk="0">
            <a:lnSpc>
              <a:spcPct val="11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3100" b="0" i="0" u="none" strike="noStrike" cap="none" spc="0" baseline="0">
              <a:solidFill>
                <a:srgbClr val="232323"/>
              </a:solidFill>
              <a:uFillTx/>
              <a:latin typeface="Arial"/>
              <a:ea typeface="Arial"/>
              <a:cs typeface="Arial"/>
              <a:sym typeface="Arial"/>
            </a:defRPr>
          </a:pPr>
          <a:r>
            <a:rPr sz="3100" b="1" i="0" u="none" strike="noStrike" cap="none" spc="0" baseline="0">
              <a:solidFill>
                <a:srgbClr val="232323"/>
              </a:solidFill>
              <a:uFillTx/>
              <a:latin typeface="Arial"/>
              <a:ea typeface="Arial"/>
              <a:cs typeface="Arial"/>
              <a:sym typeface="Arial"/>
            </a:rPr>
            <a:t>Remontowy Planer od PORTA pomoże Ci zaplanować remont jak prawdziwy profesjonalista.</a:t>
          </a:r>
          <a:r>
            <a:rPr sz="3100" b="0" i="0" u="none" strike="noStrike" cap="none" spc="0" baseline="0">
              <a:solidFill>
                <a:srgbClr val="232323"/>
              </a:solidFill>
              <a:uFillTx/>
              <a:latin typeface="Arial"/>
              <a:ea typeface="Arial"/>
              <a:cs typeface="Arial"/>
              <a:sym typeface="Arial"/>
            </a:rPr>
            <a:t> Arkusz możesz dostosowywać w całości do swoich potrzeb. Część komórek jest oparta na formułach, które pomogą Ci w obliczeniach i planowaniu prac. Sprawdź, co znajdziesz w każdej zakładce!</a:t>
          </a:r>
        </a:p>
      </xdr:txBody>
    </xdr:sp>
    <xdr:clientData/>
  </xdr:twoCellAnchor>
  <xdr:twoCellAnchor>
    <xdr:from>
      <xdr:col>0</xdr:col>
      <xdr:colOff>2401866</xdr:colOff>
      <xdr:row>46</xdr:row>
      <xdr:rowOff>75839</xdr:rowOff>
    </xdr:from>
    <xdr:to>
      <xdr:col>6</xdr:col>
      <xdr:colOff>17441</xdr:colOff>
      <xdr:row>75</xdr:row>
      <xdr:rowOff>240939</xdr:rowOff>
    </xdr:to>
    <xdr:pic>
      <xdr:nvPicPr>
        <xdr:cNvPr id="36" name="obrazek" descr="obrazek">
          <a:extLst>
            <a:ext uri="{FF2B5EF4-FFF2-40B4-BE49-F238E27FC236}">
              <a16:creationId xmlns:a16="http://schemas.microsoft.com/office/drawing/2014/main" id="{8C89508A-0ECE-463B-B27F-44D3F992F1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401866" y="12267839"/>
          <a:ext cx="6870700" cy="75311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7</xdr:col>
      <xdr:colOff>905470</xdr:colOff>
      <xdr:row>42</xdr:row>
      <xdr:rowOff>185208</xdr:rowOff>
    </xdr:from>
    <xdr:to>
      <xdr:col>7</xdr:col>
      <xdr:colOff>905470</xdr:colOff>
      <xdr:row>170</xdr:row>
      <xdr:rowOff>8859</xdr:rowOff>
    </xdr:to>
    <xdr:sp macro="" textlink="">
      <xdr:nvSpPr>
        <xdr:cNvPr id="37" name="Linia">
          <a:extLst>
            <a:ext uri="{FF2B5EF4-FFF2-40B4-BE49-F238E27FC236}">
              <a16:creationId xmlns:a16="http://schemas.microsoft.com/office/drawing/2014/main" id="{E0BCB2B1-8F81-4F04-AC7E-668CACE6E7FB}"/>
            </a:ext>
          </a:extLst>
        </xdr:cNvPr>
        <xdr:cNvSpPr/>
      </xdr:nvSpPr>
      <xdr:spPr>
        <a:xfrm flipV="1">
          <a:off x="11277137" y="10715625"/>
          <a:ext cx="0" cy="30303651"/>
        </a:xfrm>
        <a:prstGeom prst="line">
          <a:avLst/>
        </a:prstGeom>
        <a:noFill/>
        <a:ln w="101600" cap="flat">
          <a:solidFill>
            <a:srgbClr val="449583"/>
          </a:solidFill>
          <a:prstDash val="solid"/>
          <a:miter lim="400000"/>
        </a:ln>
        <a:effectLst/>
      </xdr:spPr>
      <xdr:txBody>
        <a:bodyPr/>
        <a:lstStyle/>
        <a:p>
          <a:endParaRPr/>
        </a:p>
      </xdr:txBody>
    </xdr:sp>
    <xdr:clientData/>
  </xdr:twoCellAnchor>
  <xdr:twoCellAnchor>
    <xdr:from>
      <xdr:col>8</xdr:col>
      <xdr:colOff>873693</xdr:colOff>
      <xdr:row>54</xdr:row>
      <xdr:rowOff>224668</xdr:rowOff>
    </xdr:from>
    <xdr:to>
      <xdr:col>13</xdr:col>
      <xdr:colOff>563563</xdr:colOff>
      <xdr:row>58</xdr:row>
      <xdr:rowOff>159292</xdr:rowOff>
    </xdr:to>
    <xdr:sp macro="" textlink="">
      <xdr:nvSpPr>
        <xdr:cNvPr id="38" name="Harmonogram">
          <a:extLst>
            <a:ext uri="{FF2B5EF4-FFF2-40B4-BE49-F238E27FC236}">
              <a16:creationId xmlns:a16="http://schemas.microsoft.com/office/drawing/2014/main" id="{5A4526AB-5CF5-4906-8CB7-C8EAE55C425D}"/>
            </a:ext>
          </a:extLst>
        </xdr:cNvPr>
        <xdr:cNvSpPr txBox="1"/>
      </xdr:nvSpPr>
      <xdr:spPr>
        <a:xfrm>
          <a:off x="12414818" y="14448668"/>
          <a:ext cx="5404870" cy="950624"/>
        </a:xfrm>
        <a:prstGeom prst="rect">
          <a:avLst/>
        </a:prstGeom>
        <a:noFill/>
        <a:ln w="12700" cap="flat">
          <a:noFill/>
          <a:miter lim="400000"/>
        </a:ln>
        <a:effectLst/>
        <a:extLst>
          <a:ext uri="{C572A759-6A51-4108-AA02-DFA0A04FC94B}">
            <ma14:wrappingTextBoxFlag xmlns="" xmlns:r="http://schemas.openxmlformats.org/officeDocument/2006/relationships" xmlns:m="http://schemas.openxmlformats.org/officeDocument/2006/math" xmlns:a14="http://schemas.microsoft.com/office/drawing/2010/main" xmlns:ma14="http://schemas.microsoft.com/office/mac/drawingml/2011/main" val="1"/>
          </a:ext>
        </a:extLst>
      </xdr:spPr>
      <xdr:txBody>
        <a:bodyPr wrap="square" lIns="50800" tIns="50800" rIns="50800" bIns="50800" numCol="1" anchor="t">
          <a:spAutoFit/>
        </a:bodyPr>
        <a:lstStyle/>
        <a:p>
          <a:pPr marL="0" marR="0" indent="0" algn="l" defTabSz="457200" latinLnBrk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5000" b="1" i="0" u="none" strike="noStrike" cap="none" spc="0" baseline="0">
              <a:solidFill>
                <a:srgbClr val="449583"/>
              </a:solidFill>
              <a:uFillTx/>
              <a:latin typeface="Arial"/>
              <a:ea typeface="Arial"/>
              <a:cs typeface="Arial"/>
              <a:sym typeface="Arial"/>
            </a:defRPr>
          </a:pPr>
          <a:r>
            <a:rPr sz="5000" b="1" i="0" u="none" strike="noStrike" cap="none" spc="0" baseline="0">
              <a:solidFill>
                <a:srgbClr val="449583"/>
              </a:solidFill>
              <a:uFillTx/>
              <a:latin typeface="Arial"/>
              <a:ea typeface="Arial"/>
              <a:cs typeface="Arial"/>
              <a:sym typeface="Arial"/>
            </a:rPr>
            <a:t>Harmonogram</a:t>
          </a:r>
        </a:p>
      </xdr:txBody>
    </xdr:sp>
    <xdr:clientData/>
  </xdr:twoCellAnchor>
  <xdr:twoCellAnchor>
    <xdr:from>
      <xdr:col>8</xdr:col>
      <xdr:colOff>873692</xdr:colOff>
      <xdr:row>59</xdr:row>
      <xdr:rowOff>176354</xdr:rowOff>
    </xdr:from>
    <xdr:to>
      <xdr:col>17</xdr:col>
      <xdr:colOff>63500</xdr:colOff>
      <xdr:row>77</xdr:row>
      <xdr:rowOff>191572</xdr:rowOff>
    </xdr:to>
    <xdr:sp macro="" textlink="">
      <xdr:nvSpPr>
        <xdr:cNvPr id="39" name="Znajdziesz tu etapy remontu z podziałem na zadania i z poradami ekspertów. Po wpisaniu daty startu remontu w wierszu B, pozostałe daty uzupełnią się same. W kalendarzu oznacz ile dni zajmie każde zadanie, np. jasnym kolorem prace wykonywane przez ekipę, ">
          <a:extLst>
            <a:ext uri="{FF2B5EF4-FFF2-40B4-BE49-F238E27FC236}">
              <a16:creationId xmlns:a16="http://schemas.microsoft.com/office/drawing/2014/main" id="{CB4EDE1E-F9C8-4576-914E-435783847F85}"/>
            </a:ext>
          </a:extLst>
        </xdr:cNvPr>
        <xdr:cNvSpPr txBox="1"/>
      </xdr:nvSpPr>
      <xdr:spPr>
        <a:xfrm>
          <a:off x="11827442" y="15670354"/>
          <a:ext cx="8905308" cy="4587218"/>
        </a:xfrm>
        <a:prstGeom prst="rect">
          <a:avLst/>
        </a:prstGeom>
        <a:noFill/>
        <a:ln w="12700" cap="flat">
          <a:noFill/>
          <a:miter lim="400000"/>
        </a:ln>
        <a:effectLst/>
        <a:extLst>
          <a:ext uri="{C572A759-6A51-4108-AA02-DFA0A04FC94B}">
            <ma14:wrappingTextBoxFlag xmlns="" xmlns:r="http://schemas.openxmlformats.org/officeDocument/2006/relationships" xmlns:m="http://schemas.openxmlformats.org/officeDocument/2006/math" xmlns:a14="http://schemas.microsoft.com/office/drawing/2010/main" xmlns:ma14="http://schemas.microsoft.com/office/mac/drawingml/2011/main" val="1"/>
          </a:ext>
        </a:extLst>
      </xdr:spPr>
      <xdr:txBody>
        <a:bodyPr wrap="square" lIns="50800" tIns="50800" rIns="50800" bIns="50800" numCol="1" anchor="t">
          <a:spAutoFit/>
        </a:bodyPr>
        <a:lstStyle/>
        <a:p>
          <a:pPr marL="0" marR="0" indent="0" algn="l" defTabSz="457200" latinLnBrk="0">
            <a:lnSpc>
              <a:spcPct val="11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3100" b="0" i="0" u="none" strike="noStrike" cap="none" spc="0" baseline="0">
              <a:solidFill>
                <a:srgbClr val="232323"/>
              </a:solidFill>
              <a:uFillTx/>
              <a:latin typeface="Arial"/>
              <a:ea typeface="Arial"/>
              <a:cs typeface="Arial"/>
              <a:sym typeface="Arial"/>
            </a:defRPr>
          </a:pPr>
          <a:r>
            <a:rPr lang="pl-PL" sz="3100" b="0" i="0" u="none" strike="noStrike" cap="none" baseline="0">
              <a:effectLst/>
              <a:latin typeface="+mn-lt"/>
              <a:ea typeface="+mn-ea"/>
              <a:cs typeface="+mn-cs"/>
              <a:sym typeface="Arial"/>
            </a:rPr>
            <a:t>Znajdziesz tu etapy remontu z podziałem na zadania i z poradami ekspertów. Wystarczy, </a:t>
          </a:r>
          <a:br>
            <a:rPr lang="pl-PL" sz="3100" b="0" i="0" u="none" strike="noStrike" cap="none" baseline="0">
              <a:effectLst/>
              <a:latin typeface="+mn-lt"/>
              <a:ea typeface="+mn-ea"/>
              <a:cs typeface="+mn-cs"/>
              <a:sym typeface="Arial"/>
            </a:rPr>
          </a:br>
          <a:r>
            <a:rPr lang="pl-PL" sz="3100" b="0" i="0" u="none" strike="noStrike" cap="none" baseline="0">
              <a:effectLst/>
              <a:latin typeface="+mn-lt"/>
              <a:ea typeface="+mn-ea"/>
              <a:cs typeface="+mn-cs"/>
              <a:sym typeface="Arial"/>
            </a:rPr>
            <a:t>że w komórce G5 wpiszesz datę pierwszego dnia tygodnia, w którym zaczynasz remont. Zawsze musi to być data poniedziałkowa w danym tygodniu. Pozostałe daty uzupełnią się same. </a:t>
          </a:r>
          <a:br>
            <a:rPr lang="pl-PL" sz="3100" b="0" i="0" u="none" strike="noStrike" cap="none" baseline="0">
              <a:effectLst/>
              <a:latin typeface="+mn-lt"/>
              <a:ea typeface="+mn-ea"/>
              <a:cs typeface="+mn-cs"/>
              <a:sym typeface="Arial"/>
            </a:rPr>
          </a:br>
          <a:r>
            <a:rPr lang="pl-PL" sz="3100" b="0" i="0" u="none" strike="noStrike" cap="none" baseline="0">
              <a:effectLst/>
              <a:latin typeface="+mn-lt"/>
              <a:ea typeface="+mn-ea"/>
              <a:cs typeface="+mn-cs"/>
              <a:sym typeface="Arial"/>
            </a:rPr>
            <a:t>W kalendarzu oznacz ile dni zajmie każde zadanie, np. jasnym kolorem prace wykonywane przez ekipę, a ciemnym przez Ciebie.</a:t>
          </a:r>
          <a:endParaRPr sz="3100" b="0" i="0" u="none" strike="noStrike" cap="none" spc="0" baseline="0">
            <a:solidFill>
              <a:srgbClr val="232323"/>
            </a:solidFill>
            <a:uFillTx/>
            <a:latin typeface="Arial"/>
            <a:ea typeface="Arial"/>
            <a:cs typeface="Arial"/>
            <a:sym typeface="Arial"/>
          </a:endParaRPr>
        </a:p>
      </xdr:txBody>
    </xdr:sp>
    <xdr:clientData/>
  </xdr:twoCellAnchor>
  <xdr:twoCellAnchor>
    <xdr:from>
      <xdr:col>7</xdr:col>
      <xdr:colOff>698881</xdr:colOff>
      <xdr:row>58</xdr:row>
      <xdr:rowOff>115821</xdr:rowOff>
    </xdr:from>
    <xdr:to>
      <xdr:col>7</xdr:col>
      <xdr:colOff>1112059</xdr:colOff>
      <xdr:row>60</xdr:row>
      <xdr:rowOff>26290</xdr:rowOff>
    </xdr:to>
    <xdr:sp macro="" textlink="">
      <xdr:nvSpPr>
        <xdr:cNvPr id="40" name="Koło">
          <a:extLst>
            <a:ext uri="{FF2B5EF4-FFF2-40B4-BE49-F238E27FC236}">
              <a16:creationId xmlns:a16="http://schemas.microsoft.com/office/drawing/2014/main" id="{008C05F4-8702-487E-B605-4935B5AD0580}"/>
            </a:ext>
          </a:extLst>
        </xdr:cNvPr>
        <xdr:cNvSpPr/>
      </xdr:nvSpPr>
      <xdr:spPr>
        <a:xfrm>
          <a:off x="11097006" y="15355821"/>
          <a:ext cx="413178" cy="418469"/>
        </a:xfrm>
        <a:prstGeom prst="ellipse">
          <a:avLst/>
        </a:prstGeom>
        <a:solidFill>
          <a:srgbClr val="449683"/>
        </a:solidFill>
        <a:ln w="12700" cap="flat">
          <a:noFill/>
          <a:miter lim="400000"/>
        </a:ln>
        <a:effectLst/>
      </xdr:spPr>
      <xdr:txBody>
        <a:bodyPr/>
        <a:lstStyle/>
        <a:p>
          <a:endParaRPr/>
        </a:p>
      </xdr:txBody>
    </xdr:sp>
    <xdr:clientData/>
  </xdr:twoCellAnchor>
  <xdr:twoCellAnchor>
    <xdr:from>
      <xdr:col>8</xdr:col>
      <xdr:colOff>876868</xdr:colOff>
      <xdr:row>83</xdr:row>
      <xdr:rowOff>59424</xdr:rowOff>
    </xdr:from>
    <xdr:to>
      <xdr:col>14</xdr:col>
      <xdr:colOff>457768</xdr:colOff>
      <xdr:row>105</xdr:row>
      <xdr:rowOff>34024</xdr:rowOff>
    </xdr:to>
    <xdr:pic>
      <xdr:nvPicPr>
        <xdr:cNvPr id="41" name="obrazek" descr="obrazek">
          <a:extLst>
            <a:ext uri="{FF2B5EF4-FFF2-40B4-BE49-F238E27FC236}">
              <a16:creationId xmlns:a16="http://schemas.microsoft.com/office/drawing/2014/main" id="{3D530A4E-17DF-4CA1-A81B-99EE7EF798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2417993" y="21649424"/>
          <a:ext cx="6438900" cy="55626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4</xdr:col>
      <xdr:colOff>105891</xdr:colOff>
      <xdr:row>88</xdr:row>
      <xdr:rowOff>147882</xdr:rowOff>
    </xdr:from>
    <xdr:to>
      <xdr:col>6</xdr:col>
      <xdr:colOff>865011</xdr:colOff>
      <xdr:row>92</xdr:row>
      <xdr:rowOff>82505</xdr:rowOff>
    </xdr:to>
    <xdr:sp macro="" textlink="">
      <xdr:nvSpPr>
        <xdr:cNvPr id="42" name="Budżet">
          <a:extLst>
            <a:ext uri="{FF2B5EF4-FFF2-40B4-BE49-F238E27FC236}">
              <a16:creationId xmlns:a16="http://schemas.microsoft.com/office/drawing/2014/main" id="{50A1009A-3729-45BE-B06A-C2414809B39B}"/>
            </a:ext>
          </a:extLst>
        </xdr:cNvPr>
        <xdr:cNvSpPr txBox="1"/>
      </xdr:nvSpPr>
      <xdr:spPr>
        <a:xfrm>
          <a:off x="7064433" y="21632049"/>
          <a:ext cx="3034536" cy="887123"/>
        </a:xfrm>
        <a:prstGeom prst="rect">
          <a:avLst/>
        </a:prstGeom>
        <a:noFill/>
        <a:ln w="12700" cap="flat">
          <a:noFill/>
          <a:miter lim="400000"/>
        </a:ln>
        <a:effectLst/>
        <a:extLst>
          <a:ext uri="{C572A759-6A51-4108-AA02-DFA0A04FC94B}">
            <ma14:wrappingTextBoxFlag xmlns="" xmlns:r="http://schemas.openxmlformats.org/officeDocument/2006/relationships" xmlns:m="http://schemas.openxmlformats.org/officeDocument/2006/math" xmlns:a14="http://schemas.microsoft.com/office/drawing/2010/main" xmlns:ma14="http://schemas.microsoft.com/office/mac/drawingml/2011/main" val="1"/>
          </a:ext>
        </a:extLst>
      </xdr:spPr>
      <xdr:txBody>
        <a:bodyPr wrap="square" lIns="50800" tIns="50800" rIns="50800" bIns="50800" numCol="1" anchor="t">
          <a:spAutoFit/>
        </a:bodyPr>
        <a:lstStyle/>
        <a:p>
          <a:pPr marL="0" marR="0" indent="0" algn="r" defTabSz="457200" latinLnBrk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5000" b="1" i="0" u="none" strike="noStrike" cap="none" spc="0" baseline="0">
              <a:solidFill>
                <a:srgbClr val="449583"/>
              </a:solidFill>
              <a:uFillTx/>
              <a:latin typeface="Arial"/>
              <a:ea typeface="Arial"/>
              <a:cs typeface="Arial"/>
              <a:sym typeface="Arial"/>
            </a:defRPr>
          </a:pPr>
          <a:r>
            <a:rPr sz="5000" b="1" i="0" u="none" strike="noStrike" cap="none" spc="0" baseline="0">
              <a:solidFill>
                <a:srgbClr val="449583"/>
              </a:solidFill>
              <a:uFillTx/>
              <a:latin typeface="Arial"/>
              <a:ea typeface="Arial"/>
              <a:cs typeface="Arial"/>
              <a:sym typeface="Arial"/>
            </a:rPr>
            <a:t>Budżet</a:t>
          </a:r>
        </a:p>
      </xdr:txBody>
    </xdr:sp>
    <xdr:clientData/>
  </xdr:twoCellAnchor>
  <xdr:twoCellAnchor>
    <xdr:from>
      <xdr:col>0</xdr:col>
      <xdr:colOff>1508125</xdr:colOff>
      <xdr:row>93</xdr:row>
      <xdr:rowOff>187990</xdr:rowOff>
    </xdr:from>
    <xdr:to>
      <xdr:col>7</xdr:col>
      <xdr:colOff>61383</xdr:colOff>
      <xdr:row>106</xdr:row>
      <xdr:rowOff>170900</xdr:rowOff>
    </xdr:to>
    <xdr:sp macro="" textlink="">
      <xdr:nvSpPr>
        <xdr:cNvPr id="43" name="Tu wyliczysz koszty swojego remontu. Podaj liczbę potrzebnych materiałów i wybierz ich jednostkę z rozwijanej listy. W zakładanym budżecie wpisz kwotę, którą planowałeś wydać na wykonanie zadania. Dwie ostatnie kolumny obliczą się same.">
          <a:extLst>
            <a:ext uri="{FF2B5EF4-FFF2-40B4-BE49-F238E27FC236}">
              <a16:creationId xmlns:a16="http://schemas.microsoft.com/office/drawing/2014/main" id="{99915CBD-B2B3-4AA3-A7D8-BDC497D49E8F}"/>
            </a:ext>
          </a:extLst>
        </xdr:cNvPr>
        <xdr:cNvSpPr txBox="1"/>
      </xdr:nvSpPr>
      <xdr:spPr>
        <a:xfrm>
          <a:off x="1508125" y="22862782"/>
          <a:ext cx="8924925" cy="3078535"/>
        </a:xfrm>
        <a:prstGeom prst="rect">
          <a:avLst/>
        </a:prstGeom>
        <a:noFill/>
        <a:ln w="12700" cap="flat">
          <a:noFill/>
          <a:miter lim="400000"/>
        </a:ln>
        <a:effectLst/>
        <a:extLst>
          <a:ext uri="{C572A759-6A51-4108-AA02-DFA0A04FC94B}">
            <ma14:wrappingTextBoxFlag xmlns="" xmlns:r="http://schemas.openxmlformats.org/officeDocument/2006/relationships" xmlns:m="http://schemas.openxmlformats.org/officeDocument/2006/math" xmlns:a14="http://schemas.microsoft.com/office/drawing/2010/main" xmlns:ma14="http://schemas.microsoft.com/office/mac/drawingml/2011/main" val="1"/>
          </a:ext>
        </a:extLst>
      </xdr:spPr>
      <xdr:txBody>
        <a:bodyPr wrap="square" lIns="50800" tIns="50800" rIns="50800" bIns="50800" numCol="1" anchor="t">
          <a:spAutoFit/>
        </a:bodyPr>
        <a:lstStyle/>
        <a:p>
          <a:pPr marL="0" marR="0" indent="0" algn="r" defTabSz="457200" latinLnBrk="0">
            <a:lnSpc>
              <a:spcPct val="11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3100" b="0" i="0" u="none" strike="noStrike" cap="none" spc="0" baseline="0">
              <a:solidFill>
                <a:srgbClr val="232323"/>
              </a:solidFill>
              <a:uFillTx/>
              <a:latin typeface="Arial"/>
              <a:ea typeface="Arial"/>
              <a:cs typeface="Arial"/>
              <a:sym typeface="Arial"/>
            </a:defRPr>
          </a:pPr>
          <a:r>
            <a:rPr sz="3100" b="0" i="0" u="none" strike="noStrike" cap="none" spc="0" baseline="0">
              <a:solidFill>
                <a:srgbClr val="232323"/>
              </a:solidFill>
              <a:uFillTx/>
              <a:latin typeface="Arial"/>
              <a:ea typeface="Arial"/>
              <a:cs typeface="Arial"/>
              <a:sym typeface="Arial"/>
            </a:rPr>
            <a:t>Tu wyliczysz koszty swojego remontu. Podaj liczbę potrzebnych materiałów i wybierz ich jednostkę z rozwijanej listy. W zakładanym budżecie wpisz kwotę, którą planowałeś wydać na wykonanie zadania. Dwie ostatnie kolumny obliczą się same. </a:t>
          </a:r>
        </a:p>
      </xdr:txBody>
    </xdr:sp>
    <xdr:clientData/>
  </xdr:twoCellAnchor>
  <xdr:twoCellAnchor>
    <xdr:from>
      <xdr:col>4</xdr:col>
      <xdr:colOff>924727</xdr:colOff>
      <xdr:row>92</xdr:row>
      <xdr:rowOff>231865</xdr:rowOff>
    </xdr:from>
    <xdr:to>
      <xdr:col>7</xdr:col>
      <xdr:colOff>932203</xdr:colOff>
      <xdr:row>92</xdr:row>
      <xdr:rowOff>231865</xdr:rowOff>
    </xdr:to>
    <xdr:sp macro="" textlink="">
      <xdr:nvSpPr>
        <xdr:cNvPr id="44" name="Linia">
          <a:extLst>
            <a:ext uri="{FF2B5EF4-FFF2-40B4-BE49-F238E27FC236}">
              <a16:creationId xmlns:a16="http://schemas.microsoft.com/office/drawing/2014/main" id="{16733D8C-21E9-4C13-8483-761F4F9F88DB}"/>
            </a:ext>
          </a:extLst>
        </xdr:cNvPr>
        <xdr:cNvSpPr/>
      </xdr:nvSpPr>
      <xdr:spPr>
        <a:xfrm>
          <a:off x="7893852" y="24107865"/>
          <a:ext cx="3436476" cy="0"/>
        </a:xfrm>
        <a:prstGeom prst="line">
          <a:avLst/>
        </a:prstGeom>
        <a:noFill/>
        <a:ln w="38100" cap="flat">
          <a:solidFill>
            <a:srgbClr val="449583"/>
          </a:solidFill>
          <a:prstDash val="solid"/>
          <a:miter lim="400000"/>
        </a:ln>
        <a:effectLst/>
      </xdr:spPr>
      <xdr:txBody>
        <a:bodyPr/>
        <a:lstStyle/>
        <a:p>
          <a:endParaRPr/>
        </a:p>
      </xdr:txBody>
    </xdr:sp>
    <xdr:clientData/>
  </xdr:twoCellAnchor>
  <xdr:twoCellAnchor>
    <xdr:from>
      <xdr:col>7</xdr:col>
      <xdr:colOff>686181</xdr:colOff>
      <xdr:row>92</xdr:row>
      <xdr:rowOff>934</xdr:rowOff>
    </xdr:from>
    <xdr:to>
      <xdr:col>7</xdr:col>
      <xdr:colOff>1099359</xdr:colOff>
      <xdr:row>93</xdr:row>
      <xdr:rowOff>165404</xdr:rowOff>
    </xdr:to>
    <xdr:sp macro="" textlink="">
      <xdr:nvSpPr>
        <xdr:cNvPr id="45" name="Koło">
          <a:extLst>
            <a:ext uri="{FF2B5EF4-FFF2-40B4-BE49-F238E27FC236}">
              <a16:creationId xmlns:a16="http://schemas.microsoft.com/office/drawing/2014/main" id="{953F8A31-740E-437C-B4EC-0919F8DF4CFF}"/>
            </a:ext>
          </a:extLst>
        </xdr:cNvPr>
        <xdr:cNvSpPr/>
      </xdr:nvSpPr>
      <xdr:spPr>
        <a:xfrm>
          <a:off x="11084306" y="23876934"/>
          <a:ext cx="413178" cy="418470"/>
        </a:xfrm>
        <a:prstGeom prst="ellipse">
          <a:avLst/>
        </a:prstGeom>
        <a:solidFill>
          <a:srgbClr val="449683"/>
        </a:solidFill>
        <a:ln w="12700" cap="flat">
          <a:noFill/>
          <a:miter lim="400000"/>
        </a:ln>
        <a:effectLst/>
      </xdr:spPr>
      <xdr:txBody>
        <a:bodyPr/>
        <a:lstStyle/>
        <a:p>
          <a:endParaRPr/>
        </a:p>
      </xdr:txBody>
    </xdr:sp>
    <xdr:clientData/>
  </xdr:twoCellAnchor>
  <xdr:twoCellAnchor>
    <xdr:from>
      <xdr:col>8</xdr:col>
      <xdr:colOff>873692</xdr:colOff>
      <xdr:row>116</xdr:row>
      <xdr:rowOff>218654</xdr:rowOff>
    </xdr:from>
    <xdr:to>
      <xdr:col>13</xdr:col>
      <xdr:colOff>563562</xdr:colOff>
      <xdr:row>120</xdr:row>
      <xdr:rowOff>153277</xdr:rowOff>
    </xdr:to>
    <xdr:sp macro="" textlink="">
      <xdr:nvSpPr>
        <xdr:cNvPr id="46" name="Wymiary">
          <a:extLst>
            <a:ext uri="{FF2B5EF4-FFF2-40B4-BE49-F238E27FC236}">
              <a16:creationId xmlns:a16="http://schemas.microsoft.com/office/drawing/2014/main" id="{E1A6F4E7-D261-460C-A0D0-A30C5733A168}"/>
            </a:ext>
          </a:extLst>
        </xdr:cNvPr>
        <xdr:cNvSpPr txBox="1"/>
      </xdr:nvSpPr>
      <xdr:spPr>
        <a:xfrm>
          <a:off x="12414817" y="30190654"/>
          <a:ext cx="5404870" cy="950623"/>
        </a:xfrm>
        <a:prstGeom prst="rect">
          <a:avLst/>
        </a:prstGeom>
        <a:noFill/>
        <a:ln w="12700" cap="flat">
          <a:noFill/>
          <a:miter lim="400000"/>
        </a:ln>
        <a:effectLst/>
        <a:extLst>
          <a:ext uri="{C572A759-6A51-4108-AA02-DFA0A04FC94B}">
            <ma14:wrappingTextBoxFlag xmlns="" xmlns:r="http://schemas.openxmlformats.org/officeDocument/2006/relationships" xmlns:m="http://schemas.openxmlformats.org/officeDocument/2006/math" xmlns:a14="http://schemas.microsoft.com/office/drawing/2010/main" xmlns:ma14="http://schemas.microsoft.com/office/mac/drawingml/2011/main" val="1"/>
          </a:ext>
        </a:extLst>
      </xdr:spPr>
      <xdr:txBody>
        <a:bodyPr wrap="square" lIns="50800" tIns="50800" rIns="50800" bIns="50800" numCol="1" anchor="t">
          <a:spAutoFit/>
        </a:bodyPr>
        <a:lstStyle/>
        <a:p>
          <a:pPr marL="0" marR="0" indent="0" algn="l" defTabSz="457200" latinLnBrk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5000" b="1" i="0" u="none" strike="noStrike" cap="none" spc="0" baseline="0">
              <a:solidFill>
                <a:srgbClr val="449583"/>
              </a:solidFill>
              <a:uFillTx/>
              <a:latin typeface="Arial"/>
              <a:ea typeface="Arial"/>
              <a:cs typeface="Arial"/>
              <a:sym typeface="Arial"/>
            </a:defRPr>
          </a:pPr>
          <a:r>
            <a:rPr sz="5000" b="1" i="0" u="none" strike="noStrike" cap="none" spc="0" baseline="0">
              <a:solidFill>
                <a:srgbClr val="449583"/>
              </a:solidFill>
              <a:uFillTx/>
              <a:latin typeface="Arial"/>
              <a:ea typeface="Arial"/>
              <a:cs typeface="Arial"/>
              <a:sym typeface="Arial"/>
            </a:rPr>
            <a:t>Wymiary</a:t>
          </a:r>
        </a:p>
      </xdr:txBody>
    </xdr:sp>
    <xdr:clientData/>
  </xdr:twoCellAnchor>
  <xdr:twoCellAnchor>
    <xdr:from>
      <xdr:col>8</xdr:col>
      <xdr:colOff>873692</xdr:colOff>
      <xdr:row>122</xdr:row>
      <xdr:rowOff>55085</xdr:rowOff>
    </xdr:from>
    <xdr:to>
      <xdr:col>16</xdr:col>
      <xdr:colOff>608541</xdr:colOff>
      <xdr:row>133</xdr:row>
      <xdr:rowOff>11351</xdr:rowOff>
    </xdr:to>
    <xdr:sp macro="" textlink="">
      <xdr:nvSpPr>
        <xdr:cNvPr id="47" name="W tym miejscu możesz przechowywać wszystkie najważniejsze wymiary Twoich pomieszczeń i ich wyposażenia. Każda tabela jest podzielona na wysokość, szerokość, głębokość, a także ma miejsce na notatki.">
          <a:extLst>
            <a:ext uri="{FF2B5EF4-FFF2-40B4-BE49-F238E27FC236}">
              <a16:creationId xmlns:a16="http://schemas.microsoft.com/office/drawing/2014/main" id="{9AB25DE7-B863-4A8B-BFE2-36A287978874}"/>
            </a:ext>
          </a:extLst>
        </xdr:cNvPr>
        <xdr:cNvSpPr txBox="1"/>
      </xdr:nvSpPr>
      <xdr:spPr>
        <a:xfrm>
          <a:off x="12383067" y="29635502"/>
          <a:ext cx="8836516" cy="2575641"/>
        </a:xfrm>
        <a:prstGeom prst="rect">
          <a:avLst/>
        </a:prstGeom>
        <a:noFill/>
        <a:ln w="12700" cap="flat">
          <a:noFill/>
          <a:miter lim="400000"/>
        </a:ln>
        <a:effectLst/>
        <a:extLst>
          <a:ext uri="{C572A759-6A51-4108-AA02-DFA0A04FC94B}">
            <ma14:wrappingTextBoxFlag xmlns="" xmlns:r="http://schemas.openxmlformats.org/officeDocument/2006/relationships" xmlns:m="http://schemas.openxmlformats.org/officeDocument/2006/math" xmlns:a14="http://schemas.microsoft.com/office/drawing/2010/main" xmlns:ma14="http://schemas.microsoft.com/office/mac/drawingml/2011/main" val="1"/>
          </a:ext>
        </a:extLst>
      </xdr:spPr>
      <xdr:txBody>
        <a:bodyPr wrap="square" lIns="50800" tIns="50800" rIns="50800" bIns="50800" numCol="1" anchor="t">
          <a:spAutoFit/>
        </a:bodyPr>
        <a:lstStyle/>
        <a:p>
          <a:pPr marL="0" marR="0" indent="0" algn="l" defTabSz="457200" latinLnBrk="0">
            <a:lnSpc>
              <a:spcPct val="11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3100" b="0" i="0" u="none" strike="noStrike" cap="none" spc="0" baseline="0">
              <a:solidFill>
                <a:srgbClr val="232323"/>
              </a:solidFill>
              <a:uFillTx/>
              <a:latin typeface="Arial"/>
              <a:ea typeface="Arial"/>
              <a:cs typeface="Arial"/>
              <a:sym typeface="Arial"/>
            </a:defRPr>
          </a:pPr>
          <a:r>
            <a:rPr sz="3100" b="0" i="0" u="none" strike="noStrike" cap="none" spc="0" baseline="0">
              <a:solidFill>
                <a:srgbClr val="232323"/>
              </a:solidFill>
              <a:uFillTx/>
              <a:latin typeface="Arial"/>
              <a:ea typeface="Arial"/>
              <a:cs typeface="Arial"/>
              <a:sym typeface="Arial"/>
            </a:rPr>
            <a:t>W tym miejscu możesz przechowywać wszystkie najważniejsze wymiary Twoich pomieszczeń i ich wyposażenia. Każda tabela jest podzielona na wysokość, szerokość, głębokość, a także ma miejsce na notatki. </a:t>
          </a:r>
        </a:p>
      </xdr:txBody>
    </xdr:sp>
    <xdr:clientData/>
  </xdr:twoCellAnchor>
  <xdr:twoCellAnchor>
    <xdr:from>
      <xdr:col>7</xdr:col>
      <xdr:colOff>957602</xdr:colOff>
      <xdr:row>121</xdr:row>
      <xdr:rowOff>61337</xdr:rowOff>
    </xdr:from>
    <xdr:to>
      <xdr:col>11</xdr:col>
      <xdr:colOff>146534</xdr:colOff>
      <xdr:row>121</xdr:row>
      <xdr:rowOff>61337</xdr:rowOff>
    </xdr:to>
    <xdr:sp macro="" textlink="">
      <xdr:nvSpPr>
        <xdr:cNvPr id="48" name="Linia">
          <a:extLst>
            <a:ext uri="{FF2B5EF4-FFF2-40B4-BE49-F238E27FC236}">
              <a16:creationId xmlns:a16="http://schemas.microsoft.com/office/drawing/2014/main" id="{50910018-D13B-484C-B0B5-EB3CFA7DAD6A}"/>
            </a:ext>
          </a:extLst>
        </xdr:cNvPr>
        <xdr:cNvSpPr/>
      </xdr:nvSpPr>
      <xdr:spPr>
        <a:xfrm>
          <a:off x="11355727" y="31303337"/>
          <a:ext cx="3760932" cy="0"/>
        </a:xfrm>
        <a:prstGeom prst="line">
          <a:avLst/>
        </a:prstGeom>
        <a:noFill/>
        <a:ln w="38100" cap="flat">
          <a:solidFill>
            <a:srgbClr val="449583"/>
          </a:solidFill>
          <a:prstDash val="solid"/>
          <a:miter lim="400000"/>
        </a:ln>
        <a:effectLst/>
      </xdr:spPr>
      <xdr:txBody>
        <a:bodyPr/>
        <a:lstStyle/>
        <a:p>
          <a:endParaRPr/>
        </a:p>
      </xdr:txBody>
    </xdr:sp>
    <xdr:clientData/>
  </xdr:twoCellAnchor>
  <xdr:twoCellAnchor>
    <xdr:from>
      <xdr:col>7</xdr:col>
      <xdr:colOff>698881</xdr:colOff>
      <xdr:row>120</xdr:row>
      <xdr:rowOff>84406</xdr:rowOff>
    </xdr:from>
    <xdr:to>
      <xdr:col>7</xdr:col>
      <xdr:colOff>1112059</xdr:colOff>
      <xdr:row>121</xdr:row>
      <xdr:rowOff>248876</xdr:rowOff>
    </xdr:to>
    <xdr:sp macro="" textlink="">
      <xdr:nvSpPr>
        <xdr:cNvPr id="49" name="Koło">
          <a:extLst>
            <a:ext uri="{FF2B5EF4-FFF2-40B4-BE49-F238E27FC236}">
              <a16:creationId xmlns:a16="http://schemas.microsoft.com/office/drawing/2014/main" id="{125F13F0-7C11-434C-A9DE-CFC89850ECE6}"/>
            </a:ext>
          </a:extLst>
        </xdr:cNvPr>
        <xdr:cNvSpPr/>
      </xdr:nvSpPr>
      <xdr:spPr>
        <a:xfrm>
          <a:off x="11097006" y="31072406"/>
          <a:ext cx="413178" cy="418470"/>
        </a:xfrm>
        <a:prstGeom prst="ellipse">
          <a:avLst/>
        </a:prstGeom>
        <a:solidFill>
          <a:srgbClr val="449683"/>
        </a:solidFill>
        <a:ln w="12700" cap="flat">
          <a:noFill/>
          <a:miter lim="400000"/>
        </a:ln>
        <a:effectLst/>
      </xdr:spPr>
      <xdr:txBody>
        <a:bodyPr/>
        <a:lstStyle/>
        <a:p>
          <a:endParaRPr/>
        </a:p>
      </xdr:txBody>
    </xdr:sp>
    <xdr:clientData/>
  </xdr:twoCellAnchor>
  <xdr:twoCellAnchor>
    <xdr:from>
      <xdr:col>1</xdr:col>
      <xdr:colOff>157137</xdr:colOff>
      <xdr:row>111</xdr:row>
      <xdr:rowOff>156786</xdr:rowOff>
    </xdr:from>
    <xdr:to>
      <xdr:col>5</xdr:col>
      <xdr:colOff>550837</xdr:colOff>
      <xdr:row>135</xdr:row>
      <xdr:rowOff>29786</xdr:rowOff>
    </xdr:to>
    <xdr:pic>
      <xdr:nvPicPr>
        <xdr:cNvPr id="50" name="obrazek" descr="obrazek">
          <a:extLst>
            <a:ext uri="{FF2B5EF4-FFF2-40B4-BE49-F238E27FC236}">
              <a16:creationId xmlns:a16="http://schemas.microsoft.com/office/drawing/2014/main" id="{A8CAFC89-5554-41D1-A836-2730E03B74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697262" y="28858786"/>
          <a:ext cx="4965700" cy="5969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4</xdr:col>
      <xdr:colOff>264641</xdr:colOff>
      <xdr:row>143</xdr:row>
      <xdr:rowOff>172224</xdr:rowOff>
    </xdr:from>
    <xdr:to>
      <xdr:col>6</xdr:col>
      <xdr:colOff>1023761</xdr:colOff>
      <xdr:row>147</xdr:row>
      <xdr:rowOff>106847</xdr:rowOff>
    </xdr:to>
    <xdr:sp macro="" textlink="">
      <xdr:nvSpPr>
        <xdr:cNvPr id="51" name="Kontakty">
          <a:extLst>
            <a:ext uri="{FF2B5EF4-FFF2-40B4-BE49-F238E27FC236}">
              <a16:creationId xmlns:a16="http://schemas.microsoft.com/office/drawing/2014/main" id="{AF5B6334-4B99-4D73-B596-EA72770DD528}"/>
            </a:ext>
          </a:extLst>
        </xdr:cNvPr>
        <xdr:cNvSpPr txBox="1"/>
      </xdr:nvSpPr>
      <xdr:spPr>
        <a:xfrm>
          <a:off x="7223183" y="34753266"/>
          <a:ext cx="3034536" cy="887123"/>
        </a:xfrm>
        <a:prstGeom prst="rect">
          <a:avLst/>
        </a:prstGeom>
        <a:noFill/>
        <a:ln w="12700" cap="flat">
          <a:noFill/>
          <a:miter lim="400000"/>
        </a:ln>
        <a:effectLst/>
        <a:extLst>
          <a:ext uri="{C572A759-6A51-4108-AA02-DFA0A04FC94B}">
            <ma14:wrappingTextBoxFlag xmlns="" xmlns:r="http://schemas.openxmlformats.org/officeDocument/2006/relationships" xmlns:m="http://schemas.openxmlformats.org/officeDocument/2006/math" xmlns:a14="http://schemas.microsoft.com/office/drawing/2010/main" xmlns:ma14="http://schemas.microsoft.com/office/mac/drawingml/2011/main" val="1"/>
          </a:ext>
        </a:extLst>
      </xdr:spPr>
      <xdr:txBody>
        <a:bodyPr wrap="square" lIns="50800" tIns="50800" rIns="50800" bIns="50800" numCol="1" anchor="t">
          <a:spAutoFit/>
        </a:bodyPr>
        <a:lstStyle/>
        <a:p>
          <a:pPr marL="0" marR="0" indent="0" algn="r" defTabSz="457200" latinLnBrk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5000" b="1" i="0" u="none" strike="noStrike" cap="none" spc="0" baseline="0">
              <a:solidFill>
                <a:srgbClr val="449583"/>
              </a:solidFill>
              <a:uFillTx/>
              <a:latin typeface="Arial"/>
              <a:ea typeface="Arial"/>
              <a:cs typeface="Arial"/>
              <a:sym typeface="Arial"/>
            </a:defRPr>
          </a:pPr>
          <a:r>
            <a:rPr sz="5000" b="1" i="0" u="none" strike="noStrike" cap="none" spc="0" baseline="0">
              <a:solidFill>
                <a:srgbClr val="449583"/>
              </a:solidFill>
              <a:uFillTx/>
              <a:latin typeface="Arial"/>
              <a:ea typeface="Arial"/>
              <a:cs typeface="Arial"/>
              <a:sym typeface="Arial"/>
            </a:rPr>
            <a:t>Kontakty</a:t>
          </a:r>
        </a:p>
      </xdr:txBody>
    </xdr:sp>
    <xdr:clientData/>
  </xdr:twoCellAnchor>
  <xdr:twoCellAnchor>
    <xdr:from>
      <xdr:col>0</xdr:col>
      <xdr:colOff>2184271</xdr:colOff>
      <xdr:row>149</xdr:row>
      <xdr:rowOff>115067</xdr:rowOff>
    </xdr:from>
    <xdr:to>
      <xdr:col>7</xdr:col>
      <xdr:colOff>61383</xdr:colOff>
      <xdr:row>158</xdr:row>
      <xdr:rowOff>213965</xdr:rowOff>
    </xdr:to>
    <xdr:sp macro="" textlink="">
      <xdr:nvSpPr>
        <xdr:cNvPr id="52" name="Znajdziesz tu przestrzeń na wpisywanie namiarów na firmy, sklepy, ekipy remontowe i fachowców. Po prawej stronie umieściliśmy też kontakt do PORTA i naszego Biura Obsługi Klienta.">
          <a:extLst>
            <a:ext uri="{FF2B5EF4-FFF2-40B4-BE49-F238E27FC236}">
              <a16:creationId xmlns:a16="http://schemas.microsoft.com/office/drawing/2014/main" id="{BE7EF304-0991-4E1A-8DB7-DBD4BA862EE8}"/>
            </a:ext>
          </a:extLst>
        </xdr:cNvPr>
        <xdr:cNvSpPr txBox="1"/>
      </xdr:nvSpPr>
      <xdr:spPr>
        <a:xfrm>
          <a:off x="2184271" y="38469067"/>
          <a:ext cx="8275237" cy="2384898"/>
        </a:xfrm>
        <a:prstGeom prst="rect">
          <a:avLst/>
        </a:prstGeom>
        <a:noFill/>
        <a:ln w="12700" cap="flat">
          <a:noFill/>
          <a:miter lim="400000"/>
        </a:ln>
        <a:effectLst/>
        <a:extLst>
          <a:ext uri="{C572A759-6A51-4108-AA02-DFA0A04FC94B}">
            <ma14:wrappingTextBoxFlag xmlns="" xmlns:r="http://schemas.openxmlformats.org/officeDocument/2006/relationships" xmlns:m="http://schemas.openxmlformats.org/officeDocument/2006/math" xmlns:a14="http://schemas.microsoft.com/office/drawing/2010/main" xmlns:ma14="http://schemas.microsoft.com/office/mac/drawingml/2011/main" val="1"/>
          </a:ext>
        </a:extLst>
      </xdr:spPr>
      <xdr:txBody>
        <a:bodyPr wrap="square" lIns="50800" tIns="50800" rIns="50800" bIns="50800" numCol="1" anchor="t">
          <a:spAutoFit/>
        </a:bodyPr>
        <a:lstStyle/>
        <a:p>
          <a:pPr marL="0" marR="0" indent="0" algn="r" defTabSz="457200" latinLnBrk="0">
            <a:lnSpc>
              <a:spcPct val="11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3100" b="0" i="0" u="none" strike="noStrike" cap="none" spc="0" baseline="0">
              <a:solidFill>
                <a:srgbClr val="232323"/>
              </a:solidFill>
              <a:uFillTx/>
              <a:latin typeface="Arial"/>
              <a:ea typeface="Arial"/>
              <a:cs typeface="Arial"/>
              <a:sym typeface="Arial"/>
            </a:defRPr>
          </a:pPr>
          <a:r>
            <a:rPr sz="3100" b="0" i="0" u="none" strike="noStrike" cap="none" spc="0" baseline="0">
              <a:solidFill>
                <a:srgbClr val="232323"/>
              </a:solidFill>
              <a:uFillTx/>
              <a:latin typeface="Arial"/>
              <a:ea typeface="Arial"/>
              <a:cs typeface="Arial"/>
              <a:sym typeface="Arial"/>
            </a:rPr>
            <a:t>Znajdziesz tu przestrzeń na wpisywanie namiarów na firmy, sklepy, ekipy remontowe i fachowców. Po prawej stronie umieściliśmy też kontakt do PORTA i naszego Biura Obsługi Klienta. </a:t>
          </a:r>
        </a:p>
      </xdr:txBody>
    </xdr:sp>
    <xdr:clientData/>
  </xdr:twoCellAnchor>
  <xdr:twoCellAnchor>
    <xdr:from>
      <xdr:col>4</xdr:col>
      <xdr:colOff>528638</xdr:colOff>
      <xdr:row>147</xdr:row>
      <xdr:rowOff>192707</xdr:rowOff>
    </xdr:from>
    <xdr:to>
      <xdr:col>7</xdr:col>
      <xdr:colOff>932203</xdr:colOff>
      <xdr:row>147</xdr:row>
      <xdr:rowOff>192707</xdr:rowOff>
    </xdr:to>
    <xdr:sp macro="" textlink="">
      <xdr:nvSpPr>
        <xdr:cNvPr id="53" name="Linia">
          <a:extLst>
            <a:ext uri="{FF2B5EF4-FFF2-40B4-BE49-F238E27FC236}">
              <a16:creationId xmlns:a16="http://schemas.microsoft.com/office/drawing/2014/main" id="{4BA95C79-48B3-4E1B-BDB3-8B7CEA471B27}"/>
            </a:ext>
          </a:extLst>
        </xdr:cNvPr>
        <xdr:cNvSpPr/>
      </xdr:nvSpPr>
      <xdr:spPr>
        <a:xfrm>
          <a:off x="7497763" y="38038707"/>
          <a:ext cx="3832565" cy="0"/>
        </a:xfrm>
        <a:prstGeom prst="line">
          <a:avLst/>
        </a:prstGeom>
        <a:noFill/>
        <a:ln w="38100" cap="flat">
          <a:solidFill>
            <a:srgbClr val="449583"/>
          </a:solidFill>
          <a:prstDash val="solid"/>
          <a:miter lim="400000"/>
        </a:ln>
        <a:effectLst/>
      </xdr:spPr>
      <xdr:txBody>
        <a:bodyPr/>
        <a:lstStyle/>
        <a:p>
          <a:endParaRPr/>
        </a:p>
      </xdr:txBody>
    </xdr:sp>
    <xdr:clientData/>
  </xdr:twoCellAnchor>
  <xdr:twoCellAnchor>
    <xdr:from>
      <xdr:col>7</xdr:col>
      <xdr:colOff>686181</xdr:colOff>
      <xdr:row>146</xdr:row>
      <xdr:rowOff>215776</xdr:rowOff>
    </xdr:from>
    <xdr:to>
      <xdr:col>7</xdr:col>
      <xdr:colOff>1099359</xdr:colOff>
      <xdr:row>148</xdr:row>
      <xdr:rowOff>126246</xdr:rowOff>
    </xdr:to>
    <xdr:sp macro="" textlink="">
      <xdr:nvSpPr>
        <xdr:cNvPr id="54" name="Koło">
          <a:extLst>
            <a:ext uri="{FF2B5EF4-FFF2-40B4-BE49-F238E27FC236}">
              <a16:creationId xmlns:a16="http://schemas.microsoft.com/office/drawing/2014/main" id="{CB412781-74E6-4035-AAD8-B960AFD9293B}"/>
            </a:ext>
          </a:extLst>
        </xdr:cNvPr>
        <xdr:cNvSpPr/>
      </xdr:nvSpPr>
      <xdr:spPr>
        <a:xfrm>
          <a:off x="11084306" y="37807776"/>
          <a:ext cx="413178" cy="418470"/>
        </a:xfrm>
        <a:prstGeom prst="ellipse">
          <a:avLst/>
        </a:prstGeom>
        <a:solidFill>
          <a:srgbClr val="449683"/>
        </a:solidFill>
        <a:ln w="12700" cap="flat">
          <a:noFill/>
          <a:miter lim="400000"/>
        </a:ln>
        <a:effectLst/>
      </xdr:spPr>
      <xdr:txBody>
        <a:bodyPr/>
        <a:lstStyle/>
        <a:p>
          <a:endParaRPr/>
        </a:p>
      </xdr:txBody>
    </xdr:sp>
    <xdr:clientData/>
  </xdr:twoCellAnchor>
  <xdr:twoCellAnchor>
    <xdr:from>
      <xdr:col>8</xdr:col>
      <xdr:colOff>481013</xdr:colOff>
      <xdr:row>137</xdr:row>
      <xdr:rowOff>200013</xdr:rowOff>
    </xdr:from>
    <xdr:to>
      <xdr:col>13</xdr:col>
      <xdr:colOff>1052513</xdr:colOff>
      <xdr:row>158</xdr:row>
      <xdr:rowOff>212713</xdr:rowOff>
    </xdr:to>
    <xdr:pic>
      <xdr:nvPicPr>
        <xdr:cNvPr id="55" name="obrazek" descr="obrazek">
          <a:extLst>
            <a:ext uri="{FF2B5EF4-FFF2-40B4-BE49-F238E27FC236}">
              <a16:creationId xmlns:a16="http://schemas.microsoft.com/office/drawing/2014/main" id="{4DA0B322-26C2-4FE9-BF40-ACF6AE4A26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2022138" y="35506013"/>
          <a:ext cx="6286500" cy="53467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987119</xdr:colOff>
      <xdr:row>170</xdr:row>
      <xdr:rowOff>8106</xdr:rowOff>
    </xdr:from>
    <xdr:to>
      <xdr:col>13</xdr:col>
      <xdr:colOff>752781</xdr:colOff>
      <xdr:row>199</xdr:row>
      <xdr:rowOff>36786</xdr:rowOff>
    </xdr:to>
    <xdr:sp macro="" textlink="">
      <xdr:nvSpPr>
        <xdr:cNvPr id="56" name="Prostokąt">
          <a:extLst>
            <a:ext uri="{FF2B5EF4-FFF2-40B4-BE49-F238E27FC236}">
              <a16:creationId xmlns:a16="http://schemas.microsoft.com/office/drawing/2014/main" id="{247BCF44-DAB7-4E8A-B033-0E3595C9EA77}"/>
            </a:ext>
          </a:extLst>
        </xdr:cNvPr>
        <xdr:cNvSpPr/>
      </xdr:nvSpPr>
      <xdr:spPr>
        <a:xfrm>
          <a:off x="4527244" y="43696106"/>
          <a:ext cx="13481662" cy="7394680"/>
        </a:xfrm>
        <a:prstGeom prst="rect">
          <a:avLst/>
        </a:prstGeom>
        <a:solidFill>
          <a:srgbClr val="449683"/>
        </a:solidFill>
        <a:ln w="12700" cap="flat">
          <a:noFill/>
          <a:miter lim="400000"/>
        </a:ln>
        <a:effectLst/>
      </xdr:spPr>
      <xdr:txBody>
        <a:bodyPr/>
        <a:lstStyle/>
        <a:p>
          <a:endParaRPr/>
        </a:p>
      </xdr:txBody>
    </xdr:sp>
    <xdr:clientData/>
  </xdr:twoCellAnchor>
  <xdr:twoCellAnchor>
    <xdr:from>
      <xdr:col>2</xdr:col>
      <xdr:colOff>640394</xdr:colOff>
      <xdr:row>172</xdr:row>
      <xdr:rowOff>26159</xdr:rowOff>
    </xdr:from>
    <xdr:to>
      <xdr:col>11</xdr:col>
      <xdr:colOff>1013908</xdr:colOff>
      <xdr:row>177</xdr:row>
      <xdr:rowOff>199601</xdr:rowOff>
    </xdr:to>
    <xdr:sp macro="" textlink="">
      <xdr:nvSpPr>
        <xdr:cNvPr id="57" name="Powodzenia!">
          <a:extLst>
            <a:ext uri="{FF2B5EF4-FFF2-40B4-BE49-F238E27FC236}">
              <a16:creationId xmlns:a16="http://schemas.microsoft.com/office/drawing/2014/main" id="{A6FB3A3C-438D-4CE7-8BA8-FF7A5C111797}"/>
            </a:ext>
          </a:extLst>
        </xdr:cNvPr>
        <xdr:cNvSpPr txBox="1"/>
      </xdr:nvSpPr>
      <xdr:spPr>
        <a:xfrm>
          <a:off x="5323519" y="44222159"/>
          <a:ext cx="10660514" cy="1443442"/>
        </a:xfrm>
        <a:prstGeom prst="rect">
          <a:avLst/>
        </a:prstGeom>
        <a:noFill/>
        <a:ln w="12700" cap="flat">
          <a:noFill/>
          <a:miter lim="400000"/>
        </a:ln>
        <a:effectLst/>
        <a:extLst>
          <a:ext uri="{C572A759-6A51-4108-AA02-DFA0A04FC94B}">
            <ma14:wrappingTextBoxFlag xmlns="" xmlns:r="http://schemas.openxmlformats.org/officeDocument/2006/relationships" xmlns:m="http://schemas.openxmlformats.org/officeDocument/2006/math" xmlns:a14="http://schemas.microsoft.com/office/drawing/2010/main" xmlns:ma14="http://schemas.microsoft.com/office/mac/drawingml/2011/main" val="1"/>
          </a:ext>
        </a:extLst>
      </xdr:spPr>
      <xdr:txBody>
        <a:bodyPr wrap="square" lIns="50800" tIns="50800" rIns="50800" bIns="50800" numCol="1" anchor="t">
          <a:spAutoFit/>
        </a:bodyPr>
        <a:lstStyle/>
        <a:p>
          <a:pPr marL="0" marR="0" indent="0" algn="l" defTabSz="457200" latinLnBrk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8000" b="1" i="0" u="none" strike="noStrike" cap="none" spc="0" baseline="0">
              <a:solidFill>
                <a:srgbClr val="FFFFFF"/>
              </a:solidFill>
              <a:uFillTx/>
              <a:latin typeface="Arial"/>
              <a:ea typeface="Arial"/>
              <a:cs typeface="Arial"/>
              <a:sym typeface="Arial"/>
            </a:defRPr>
          </a:pPr>
          <a:r>
            <a:rPr sz="8000" b="1" i="0" u="none" strike="noStrike" cap="none" spc="0" baseline="0">
              <a:solidFill>
                <a:srgbClr val="FFFFFF"/>
              </a:solidFill>
              <a:uFillTx/>
              <a:latin typeface="Arial"/>
              <a:ea typeface="Arial"/>
              <a:cs typeface="Arial"/>
              <a:sym typeface="Arial"/>
            </a:rPr>
            <a:t>Powodzenia!</a:t>
          </a:r>
        </a:p>
      </xdr:txBody>
    </xdr:sp>
    <xdr:clientData/>
  </xdr:twoCellAnchor>
  <xdr:twoCellAnchor>
    <xdr:from>
      <xdr:col>2</xdr:col>
      <xdr:colOff>640394</xdr:colOff>
      <xdr:row>176</xdr:row>
      <xdr:rowOff>170272</xdr:rowOff>
    </xdr:from>
    <xdr:to>
      <xdr:col>12</xdr:col>
      <xdr:colOff>956631</xdr:colOff>
      <xdr:row>197</xdr:row>
      <xdr:rowOff>142595</xdr:rowOff>
    </xdr:to>
    <xdr:sp macro="" textlink="">
      <xdr:nvSpPr>
        <xdr:cNvPr id="58" name="Mamy nadzieję, że korzystanie z Remontowego Planeta od PORTA zaoszczędzi Ci mnóstwo czasu i pieniędzy, a także sprawi, że wreszcie będziesz mógł powiedzieć „Uff…”…">
          <a:extLst>
            <a:ext uri="{FF2B5EF4-FFF2-40B4-BE49-F238E27FC236}">
              <a16:creationId xmlns:a16="http://schemas.microsoft.com/office/drawing/2014/main" id="{5575B14B-876E-4612-8039-72242392F022}"/>
            </a:ext>
          </a:extLst>
        </xdr:cNvPr>
        <xdr:cNvSpPr txBox="1"/>
      </xdr:nvSpPr>
      <xdr:spPr>
        <a:xfrm>
          <a:off x="5323519" y="45382272"/>
          <a:ext cx="11746237" cy="5306323"/>
        </a:xfrm>
        <a:prstGeom prst="rect">
          <a:avLst/>
        </a:prstGeom>
        <a:noFill/>
        <a:ln w="12700" cap="flat">
          <a:noFill/>
          <a:miter lim="400000"/>
        </a:ln>
        <a:effectLst/>
        <a:extLst>
          <a:ext uri="{C572A759-6A51-4108-AA02-DFA0A04FC94B}">
            <ma14:wrappingTextBoxFlag xmlns="" xmlns:r="http://schemas.openxmlformats.org/officeDocument/2006/relationships" xmlns:m="http://schemas.openxmlformats.org/officeDocument/2006/math" xmlns:a14="http://schemas.microsoft.com/office/drawing/2010/main" xmlns:ma14="http://schemas.microsoft.com/office/mac/drawingml/2011/main" val="1"/>
          </a:ext>
        </a:extLst>
      </xdr:spPr>
      <xdr:txBody>
        <a:bodyPr wrap="square" lIns="50800" tIns="50800" rIns="50800" bIns="50800" numCol="1" anchor="t">
          <a:spAutoFit/>
        </a:bodyPr>
        <a:lstStyle/>
        <a:p>
          <a:pPr marL="0" marR="0" indent="0" algn="l" defTabSz="457200" latinLnBrk="0">
            <a:lnSpc>
              <a:spcPct val="11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3100" b="0" i="0" u="none" strike="noStrike" cap="none" spc="0" baseline="0">
              <a:solidFill>
                <a:srgbClr val="FFFFFF"/>
              </a:solidFill>
              <a:uFillTx/>
              <a:latin typeface="Arial"/>
              <a:ea typeface="Arial"/>
              <a:cs typeface="Arial"/>
              <a:sym typeface="Arial"/>
            </a:defRPr>
          </a:pPr>
          <a:r>
            <a:rPr sz="3100" b="0" i="0" u="none" strike="noStrike" cap="none" spc="0" baseline="0">
              <a:solidFill>
                <a:srgbClr val="FFFFFF"/>
              </a:solidFill>
              <a:uFillTx/>
              <a:latin typeface="Arial"/>
              <a:ea typeface="Arial"/>
              <a:cs typeface="Arial"/>
              <a:sym typeface="Arial"/>
            </a:rPr>
            <a:t>Mamy nadzieję, że korzystanie z Remontowego Planeta od PORTA zaoszczędzi Ci mnóstwo czasu i pieniędzy, a także sprawi, że wreszcie będziesz mógł powiedzieć „Uff…”</a:t>
          </a:r>
        </a:p>
        <a:p>
          <a:pPr marL="0" marR="0" indent="0" algn="l" defTabSz="457200" latinLnBrk="0">
            <a:lnSpc>
              <a:spcPct val="11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3100" b="0" i="0" u="none" strike="noStrike" cap="none" spc="0" baseline="0">
              <a:solidFill>
                <a:srgbClr val="FFFFFF"/>
              </a:solidFill>
              <a:uFillTx/>
              <a:latin typeface="Arial"/>
              <a:ea typeface="Arial"/>
              <a:cs typeface="Arial"/>
              <a:sym typeface="Arial"/>
            </a:defRPr>
          </a:pPr>
          <a:endParaRPr sz="3100" b="0" i="0" u="none" strike="noStrike" cap="none" spc="0" baseline="0">
            <a:solidFill>
              <a:srgbClr val="FFFFFF"/>
            </a:solidFill>
            <a:uFillTx/>
            <a:latin typeface="Arial"/>
            <a:ea typeface="Arial"/>
            <a:cs typeface="Arial"/>
            <a:sym typeface="Arial"/>
          </a:endParaRPr>
        </a:p>
        <a:p>
          <a:pPr marL="0" marR="0" indent="0" algn="l" defTabSz="457200" latinLnBrk="0">
            <a:lnSpc>
              <a:spcPct val="11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3100" b="0" i="0" u="none" strike="noStrike" cap="none" spc="0" baseline="0">
              <a:solidFill>
                <a:srgbClr val="FFFFFF"/>
              </a:solidFill>
              <a:uFillTx/>
              <a:latin typeface="Arial"/>
              <a:ea typeface="Arial"/>
              <a:cs typeface="Arial"/>
              <a:sym typeface="Arial"/>
            </a:defRPr>
          </a:pPr>
          <a:r>
            <a:rPr sz="3100" b="0" i="0" u="none" strike="noStrike" cap="none" spc="0" baseline="0">
              <a:solidFill>
                <a:srgbClr val="FFFFFF"/>
              </a:solidFill>
              <a:uFillTx/>
              <a:latin typeface="Arial"/>
              <a:ea typeface="Arial"/>
              <a:cs typeface="Arial"/>
              <a:sym typeface="Arial"/>
            </a:rPr>
            <a:t>Jeśli chcesz, podziel się nim ze znajomymi przez udostępnienie im linku  </a:t>
          </a:r>
          <a:r>
            <a:rPr sz="3100" b="1" i="0" u="sng" strike="noStrike" cap="none" spc="0" baseline="0">
              <a:solidFill>
                <a:srgbClr val="FFFFFF"/>
              </a:solidFill>
              <a:uFillTx/>
              <a:latin typeface="Arial"/>
              <a:ea typeface="Arial"/>
              <a:cs typeface="Arial"/>
              <a:sym typeface="Arial"/>
            </a:rPr>
            <a:t>www.plikremontowy.porta.com.pl</a:t>
          </a:r>
          <a:endParaRPr sz="3100" b="0" i="0" u="none" strike="noStrike" cap="none" spc="0" baseline="0">
            <a:solidFill>
              <a:srgbClr val="FFFFFF"/>
            </a:solidFill>
            <a:uFillTx/>
            <a:latin typeface="Arial"/>
            <a:ea typeface="Arial"/>
            <a:cs typeface="Arial"/>
            <a:sym typeface="Arial"/>
          </a:endParaRPr>
        </a:p>
        <a:p>
          <a:pPr marL="0" marR="0" indent="0" algn="l" defTabSz="457200" latinLnBrk="0">
            <a:lnSpc>
              <a:spcPct val="11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3100" b="0" i="0" u="none" strike="noStrike" cap="none" spc="0" baseline="0">
              <a:solidFill>
                <a:srgbClr val="FFFFFF"/>
              </a:solidFill>
              <a:uFillTx/>
              <a:latin typeface="Arial"/>
              <a:ea typeface="Arial"/>
              <a:cs typeface="Arial"/>
              <a:sym typeface="Arial"/>
            </a:defRPr>
          </a:pPr>
          <a:endParaRPr sz="3100" b="0" i="0" u="none" strike="noStrike" cap="none" spc="0" baseline="0">
            <a:solidFill>
              <a:srgbClr val="FFFFFF"/>
            </a:solidFill>
            <a:uFillTx/>
            <a:latin typeface="Arial"/>
            <a:ea typeface="Arial"/>
            <a:cs typeface="Arial"/>
            <a:sym typeface="Arial"/>
          </a:endParaRPr>
        </a:p>
        <a:p>
          <a:pPr marL="0" marR="0" indent="0" algn="l" defTabSz="457200" latinLnBrk="0">
            <a:lnSpc>
              <a:spcPct val="11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3100" b="0" i="0" u="none" strike="noStrike" cap="none" spc="0" baseline="0">
              <a:solidFill>
                <a:srgbClr val="FFFFFF"/>
              </a:solidFill>
              <a:uFillTx/>
              <a:latin typeface="Arial"/>
              <a:ea typeface="Arial"/>
              <a:cs typeface="Arial"/>
              <a:sym typeface="Arial"/>
            </a:defRPr>
          </a:pPr>
          <a:r>
            <a:rPr sz="3100" b="0" i="0" u="none" strike="noStrike" cap="none" spc="0" baseline="0">
              <a:solidFill>
                <a:srgbClr val="FFFFFF"/>
              </a:solidFill>
              <a:uFillTx/>
              <a:latin typeface="Arial"/>
              <a:ea typeface="Arial"/>
              <a:cs typeface="Arial"/>
              <a:sym typeface="Arial"/>
            </a:rPr>
            <a:t>Powodzenia!</a:t>
          </a:r>
        </a:p>
        <a:p>
          <a:pPr marL="0" marR="0" indent="0" algn="l" defTabSz="457200" latinLnBrk="0">
            <a:lnSpc>
              <a:spcPct val="11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3100" b="0" i="0" u="none" strike="noStrike" cap="none" spc="0" baseline="0">
              <a:solidFill>
                <a:srgbClr val="FFFFFF"/>
              </a:solidFill>
              <a:uFillTx/>
              <a:latin typeface="Arial"/>
              <a:ea typeface="Arial"/>
              <a:cs typeface="Arial"/>
              <a:sym typeface="Arial"/>
            </a:defRPr>
          </a:pPr>
          <a:r>
            <a:rPr sz="3100" b="0" i="0" u="none" strike="noStrike" cap="none" spc="0" baseline="0">
              <a:solidFill>
                <a:srgbClr val="FFFFFF"/>
              </a:solidFill>
              <a:uFillTx/>
              <a:latin typeface="Arial"/>
              <a:ea typeface="Arial"/>
              <a:cs typeface="Arial"/>
              <a:sym typeface="Arial"/>
            </a:rPr>
            <a:t>Zespół PORTA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202890</xdr:colOff>
      <xdr:row>1</xdr:row>
      <xdr:rowOff>485284</xdr:rowOff>
    </xdr:from>
    <xdr:to>
      <xdr:col>0</xdr:col>
      <xdr:colOff>4597322</xdr:colOff>
      <xdr:row>4</xdr:row>
      <xdr:rowOff>108415</xdr:rowOff>
    </xdr:to>
    <xdr:pic>
      <xdr:nvPicPr>
        <xdr:cNvPr id="30" name="obrazek" descr="obrazek">
          <a:extLst>
            <a:ext uri="{FF2B5EF4-FFF2-40B4-BE49-F238E27FC236}">
              <a16:creationId xmlns:a16="http://schemas.microsoft.com/office/drawing/2014/main" id="{7BFB23B6-3235-4157-8ECC-FF687FF6FE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2890" y="733089"/>
          <a:ext cx="4394432" cy="92410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621083</xdr:colOff>
      <xdr:row>48</xdr:row>
      <xdr:rowOff>261604</xdr:rowOff>
    </xdr:from>
    <xdr:to>
      <xdr:col>10</xdr:col>
      <xdr:colOff>937508</xdr:colOff>
      <xdr:row>73</xdr:row>
      <xdr:rowOff>113484</xdr:rowOff>
    </xdr:to>
    <xdr:grpSp>
      <xdr:nvGrpSpPr>
        <xdr:cNvPr id="6" name="Group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GrpSpPr/>
      </xdr:nvGrpSpPr>
      <xdr:grpSpPr>
        <a:xfrm>
          <a:off x="16927883" y="22569154"/>
          <a:ext cx="5898075" cy="8462480"/>
          <a:chOff x="-679767" y="-2932035"/>
          <a:chExt cx="6526724" cy="8659330"/>
        </a:xfrm>
      </xdr:grpSpPr>
      <xdr:graphicFrame macro="">
        <xdr:nvGraphicFramePr>
          <xdr:cNvPr id="4" name="2D Column Chart">
            <a:extLst>
              <a:ext uri="{FF2B5EF4-FFF2-40B4-BE49-F238E27FC236}">
                <a16:creationId xmlns:a16="http://schemas.microsoft.com/office/drawing/2014/main" id="{00000000-0008-0000-0300-000004000000}"/>
              </a:ext>
            </a:extLst>
          </xdr:cNvPr>
          <xdr:cNvGraphicFramePr/>
        </xdr:nvGraphicFramePr>
        <xdr:xfrm>
          <a:off x="-679768" y="-2932036"/>
          <a:ext cx="6507676" cy="8038937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">
        <xdr:nvSpPr>
          <xdr:cNvPr id="5" name="Caption">
            <a:extLst>
              <a:ext uri="{FF2B5EF4-FFF2-40B4-BE49-F238E27FC236}">
                <a16:creationId xmlns:a16="http://schemas.microsoft.com/office/drawing/2014/main" id="{00000000-0008-0000-0300-000005000000}"/>
              </a:ext>
            </a:extLst>
          </xdr:cNvPr>
          <xdr:cNvSpPr/>
        </xdr:nvSpPr>
        <xdr:spPr>
          <a:xfrm>
            <a:off x="-19050" y="5172305"/>
            <a:ext cx="5866008" cy="554991"/>
          </a:xfrm>
          <a:prstGeom prst="roundRect">
            <a:avLst>
              <a:gd name="adj" fmla="val 0"/>
            </a:avLst>
          </a:prstGeom>
          <a:solidFill>
            <a:srgbClr val="000000">
              <a:alpha val="0"/>
            </a:srgbClr>
          </a:solidFill>
          <a:ln w="12700" cap="flat">
            <a:noFill/>
            <a:miter lim="400000"/>
          </a:ln>
          <a:effectLst/>
          <a:extLst>
            <a:ext uri="{C572A759-6A51-4108-AA02-DFA0A04FC94B}">
              <ma14:wrappingTextBoxFlag xmlns:ma14="http://schemas.microsoft.com/office/mac/drawingml/2011/main" xmlns:a14="http://schemas.microsoft.com/office/drawing/2010/main" xmlns:m="http://schemas.openxmlformats.org/officeDocument/2006/math" xmlns:r="http://schemas.openxmlformats.org/officeDocument/2006/relationships" xmlns="" val="1"/>
            </a:ext>
          </a:extLst>
        </xdr:spPr>
        <xdr:txBody>
          <a:bodyPr wrap="square" lIns="50800" tIns="50800" rIns="50800" bIns="50800" numCol="1" anchor="t">
            <a:noAutofit/>
          </a:bodyPr>
          <a:lstStyle/>
          <a:p>
            <a:pPr marL="0" marR="0" indent="0" algn="ctr" defTabSz="457200" latinLnBrk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2500" b="1" i="0" u="none" strike="noStrike" cap="none" spc="0" baseline="0">
                <a:solidFill>
                  <a:srgbClr val="000000"/>
                </a:solidFill>
                <a:uFillTx/>
                <a:latin typeface="Helvetica"/>
                <a:ea typeface="Helvetica"/>
                <a:cs typeface="Helvetica"/>
                <a:sym typeface="Helvetica"/>
              </a:defRPr>
            </a:pPr>
            <a:r>
              <a:rPr sz="2500" b="1" i="0" u="none" strike="noStrike" cap="none" spc="0" baseline="0">
                <a:solidFill>
                  <a:srgbClr val="000000"/>
                </a:solidFill>
                <a:uFillTx/>
                <a:latin typeface="Helvetica"/>
                <a:ea typeface="Helvetica"/>
                <a:cs typeface="Helvetica"/>
                <a:sym typeface="Helvetica"/>
              </a:rPr>
              <a:t>Rozłożenie wydatków</a:t>
            </a:r>
          </a:p>
        </xdr:txBody>
      </xdr:sp>
    </xdr:grpSp>
    <xdr:clientData/>
  </xdr:twoCellAnchor>
  <xdr:twoCellAnchor>
    <xdr:from>
      <xdr:col>12</xdr:col>
      <xdr:colOff>300004</xdr:colOff>
      <xdr:row>48</xdr:row>
      <xdr:rowOff>261603</xdr:rowOff>
    </xdr:from>
    <xdr:to>
      <xdr:col>17</xdr:col>
      <xdr:colOff>530746</xdr:colOff>
      <xdr:row>74</xdr:row>
      <xdr:rowOff>168066</xdr:rowOff>
    </xdr:to>
    <xdr:graphicFrame macro="">
      <xdr:nvGraphicFramePr>
        <xdr:cNvPr id="7" name="2D Column Chart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402167</xdr:colOff>
      <xdr:row>0</xdr:row>
      <xdr:rowOff>275167</xdr:rowOff>
    </xdr:from>
    <xdr:to>
      <xdr:col>0</xdr:col>
      <xdr:colOff>4796599</xdr:colOff>
      <xdr:row>1</xdr:row>
      <xdr:rowOff>35106</xdr:rowOff>
    </xdr:to>
    <xdr:pic>
      <xdr:nvPicPr>
        <xdr:cNvPr id="2" name="obrazek" descr="obrazek">
          <a:extLst>
            <a:ext uri="{FF2B5EF4-FFF2-40B4-BE49-F238E27FC236}">
              <a16:creationId xmlns:a16="http://schemas.microsoft.com/office/drawing/2014/main" id="{5093AFA7-C3A8-493D-BF11-039EFFC704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02167" y="275167"/>
          <a:ext cx="4394432" cy="92410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485588</xdr:colOff>
      <xdr:row>1</xdr:row>
      <xdr:rowOff>74706</xdr:rowOff>
    </xdr:from>
    <xdr:to>
      <xdr:col>11</xdr:col>
      <xdr:colOff>2290980</xdr:colOff>
      <xdr:row>3</xdr:row>
      <xdr:rowOff>183365</xdr:rowOff>
    </xdr:to>
    <xdr:pic>
      <xdr:nvPicPr>
        <xdr:cNvPr id="2" name="obrazek" descr="obrazek">
          <a:extLst>
            <a:ext uri="{FF2B5EF4-FFF2-40B4-BE49-F238E27FC236}">
              <a16:creationId xmlns:a16="http://schemas.microsoft.com/office/drawing/2014/main" id="{F47669B5-C2C8-4431-ACC8-79101C85AB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548039" y="933824"/>
          <a:ext cx="3299510" cy="69385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273922</xdr:colOff>
      <xdr:row>0</xdr:row>
      <xdr:rowOff>224117</xdr:rowOff>
    </xdr:from>
    <xdr:to>
      <xdr:col>1</xdr:col>
      <xdr:colOff>1668432</xdr:colOff>
      <xdr:row>0</xdr:row>
      <xdr:rowOff>726834</xdr:rowOff>
    </xdr:to>
    <xdr:pic>
      <xdr:nvPicPr>
        <xdr:cNvPr id="3" name="obrazek" descr="obrazek">
          <a:extLst>
            <a:ext uri="{FF2B5EF4-FFF2-40B4-BE49-F238E27FC236}">
              <a16:creationId xmlns:a16="http://schemas.microsoft.com/office/drawing/2014/main" id="{E6C56B66-3704-453A-A323-FD5938FC6A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3922" y="224117"/>
          <a:ext cx="2390588" cy="50271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 editAs="oneCell">
    <xdr:from>
      <xdr:col>7</xdr:col>
      <xdr:colOff>670560</xdr:colOff>
      <xdr:row>16</xdr:row>
      <xdr:rowOff>106680</xdr:rowOff>
    </xdr:from>
    <xdr:to>
      <xdr:col>12</xdr:col>
      <xdr:colOff>960120</xdr:colOff>
      <xdr:row>32</xdr:row>
      <xdr:rowOff>227076</xdr:rowOff>
    </xdr:to>
    <xdr:pic>
      <xdr:nvPicPr>
        <xdr:cNvPr id="7" name="Obraz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32A49E6-4022-E848-D2D0-FC1586478E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42080" y="4815840"/>
          <a:ext cx="7772400" cy="406755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232834</xdr:colOff>
      <xdr:row>0</xdr:row>
      <xdr:rowOff>201083</xdr:rowOff>
    </xdr:from>
    <xdr:to>
      <xdr:col>4</xdr:col>
      <xdr:colOff>0</xdr:colOff>
      <xdr:row>0</xdr:row>
      <xdr:rowOff>850950</xdr:rowOff>
    </xdr:to>
    <xdr:pic>
      <xdr:nvPicPr>
        <xdr:cNvPr id="2" name="obrazek" descr="obrazek">
          <a:extLst>
            <a:ext uri="{FF2B5EF4-FFF2-40B4-BE49-F238E27FC236}">
              <a16:creationId xmlns:a16="http://schemas.microsoft.com/office/drawing/2014/main" id="{BF7C9AC0-CD07-4D94-BB40-49D8A0BE9D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2834" y="201083"/>
          <a:ext cx="3090333" cy="64986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name="Blank">
  <a:themeElements>
    <a:clrScheme name="Blank">
      <a:dk1>
        <a:srgbClr val="000000"/>
      </a:dk1>
      <a:lt1>
        <a:srgbClr val="FFFFFF"/>
      </a:lt1>
      <a:dk2>
        <a:srgbClr val="5E5E5E"/>
      </a:dk2>
      <a:lt2>
        <a:srgbClr val="D5D5D5"/>
      </a:lt2>
      <a:accent1>
        <a:srgbClr val="00A2FF"/>
      </a:accent1>
      <a:accent2>
        <a:srgbClr val="16E7CF"/>
      </a:accent2>
      <a:accent3>
        <a:srgbClr val="61D836"/>
      </a:accent3>
      <a:accent4>
        <a:srgbClr val="FFD932"/>
      </a:accent4>
      <a:accent5>
        <a:srgbClr val="FF644E"/>
      </a:accent5>
      <a:accent6>
        <a:srgbClr val="FF42A1"/>
      </a:accent6>
      <a:hlink>
        <a:srgbClr val="0000FF"/>
      </a:hlink>
      <a:folHlink>
        <a:srgbClr val="FF00FF"/>
      </a:folHlink>
    </a:clrScheme>
    <a:fontScheme name="Blank">
      <a:majorFont>
        <a:latin typeface="Helvetica Neue"/>
        <a:ea typeface="Helvetica Neue"/>
        <a:cs typeface="Helvetica Neue"/>
      </a:majorFont>
      <a:minorFont>
        <a:latin typeface="Helvetica Neue"/>
        <a:ea typeface="Helvetica Neue"/>
        <a:cs typeface="Helvetica Neue"/>
      </a:minorFont>
    </a:fontScheme>
    <a:fmtScheme name="Blank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rgbClr val="000000"/>
        </a:solidFill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50800" tIns="50800" rIns="50800" bIns="50800" numCol="1" spcCol="38100" rtlCol="0" anchor="ctr">
        <a:spAutoFit/>
      </a:bodyPr>
      <a:lstStyle>
        <a:defPPr marL="0" marR="0" indent="0" algn="ctr" defTabSz="584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200" b="0" i="0" u="none" strike="noStrike" cap="none" spc="0" normalizeH="0" baseline="0">
            <a:ln>
              <a:noFill/>
            </a:ln>
            <a:solidFill>
              <a:srgbClr val="FFFFFF"/>
            </a:solidFill>
            <a:effectLst/>
            <a:uFillTx/>
            <a:latin typeface="Helvetica Neue Medium"/>
            <a:ea typeface="Helvetica Neue Medium"/>
            <a:cs typeface="Helvetica Neue Medium"/>
            <a:sym typeface="Helvetica Neue Medium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spDef>
    <a:lnDef>
      <a:spPr>
        <a:noFill/>
        <a:ln w="12700" cap="flat">
          <a:solidFill>
            <a:srgbClr val="000000"/>
          </a:solidFill>
          <a:prstDash val="solid"/>
          <a:miter lim="400000"/>
        </a:ln>
        <a:effectLst/>
        <a:sp3d/>
      </a:spPr>
      <a:bodyPr rot="0" spcFirstLastPara="1" vertOverflow="overflow" horzOverflow="overflow" vert="horz" wrap="square" lIns="91439" tIns="45719" rIns="91439" bIns="45719" numCol="1" spcCol="38100" rtlCol="0" anchor="t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50800" tIns="50800" rIns="50800" bIns="50800" numCol="1" spcCol="38100" rtlCol="0" anchor="t">
        <a:spAutoFit/>
      </a:bodyPr>
      <a:lstStyle>
        <a:defPPr marL="0" marR="0" indent="0" algn="l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 Neue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txDef>
  </a:objectDefaults>
  <a:extraClrSchemeLst/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hyperlink" Target="https://monter.porta.com.pl/" TargetMode="External"/><Relationship Id="rId2" Type="http://schemas.openxmlformats.org/officeDocument/2006/relationships/hyperlink" Target="https://www.porta.com.pl/konfigurator" TargetMode="External"/><Relationship Id="rId1" Type="http://schemas.openxmlformats.org/officeDocument/2006/relationships/hyperlink" Target="https://www.google.com/url?q=https://www.porta.com.pl/punkty-sprzedazy&amp;sa=D&amp;source=editors&amp;ust=1661417448881727&amp;usg=AOvVaw0F0aLX0Nxd0p6A3Lh50ItA" TargetMode="External"/><Relationship Id="rId6" Type="http://schemas.openxmlformats.org/officeDocument/2006/relationships/drawing" Target="../drawings/drawing2.xml"/><Relationship Id="rId5" Type="http://schemas.openxmlformats.org/officeDocument/2006/relationships/printerSettings" Target="../printerSettings/printerSettings2.bin"/><Relationship Id="rId4" Type="http://schemas.openxmlformats.org/officeDocument/2006/relationships/hyperlink" Target="https://monter.porta.com.pl/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hyperlink" Target="mailto:bok@porta.com.pl" TargetMode="Externa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3:D18"/>
  <sheetViews>
    <sheetView showGridLines="0" topLeftCell="A40" workbookViewId="0"/>
  </sheetViews>
  <sheetFormatPr defaultColWidth="10" defaultRowHeight="12.9" customHeight="1"/>
  <cols>
    <col min="1" max="1" width="2" customWidth="1"/>
    <col min="2" max="4" width="33.5546875" customWidth="1"/>
  </cols>
  <sheetData>
    <row r="3" spans="2:4" ht="50.1" customHeight="1">
      <c r="B3" s="213" t="s">
        <v>0</v>
      </c>
      <c r="C3" s="214"/>
      <c r="D3" s="214"/>
    </row>
    <row r="7" spans="2:4" ht="34.799999999999997">
      <c r="B7" s="1" t="s">
        <v>1</v>
      </c>
      <c r="C7" s="1" t="s">
        <v>2</v>
      </c>
      <c r="D7" s="1" t="s">
        <v>3</v>
      </c>
    </row>
    <row r="9" spans="2:4" ht="15">
      <c r="B9" s="2" t="s">
        <v>4</v>
      </c>
      <c r="C9" s="2"/>
      <c r="D9" s="2"/>
    </row>
    <row r="10" spans="2:4" ht="45">
      <c r="B10" s="3"/>
      <c r="C10" s="3" t="s">
        <v>5</v>
      </c>
      <c r="D10" s="4" t="s">
        <v>6</v>
      </c>
    </row>
    <row r="11" spans="2:4" ht="15">
      <c r="B11" s="2" t="s">
        <v>7</v>
      </c>
      <c r="C11" s="2"/>
      <c r="D11" s="2"/>
    </row>
    <row r="12" spans="2:4" ht="45">
      <c r="B12" s="3"/>
      <c r="C12" s="3" t="s">
        <v>5</v>
      </c>
      <c r="D12" s="4" t="s">
        <v>8</v>
      </c>
    </row>
    <row r="13" spans="2:4" ht="15">
      <c r="B13" s="2" t="s">
        <v>112</v>
      </c>
      <c r="C13" s="2"/>
      <c r="D13" s="2"/>
    </row>
    <row r="14" spans="2:4" ht="15">
      <c r="B14" s="3"/>
      <c r="C14" s="3" t="s">
        <v>113</v>
      </c>
      <c r="D14" s="4" t="s">
        <v>112</v>
      </c>
    </row>
    <row r="15" spans="2:4" ht="15">
      <c r="B15" s="2" t="s">
        <v>134</v>
      </c>
      <c r="C15" s="2"/>
      <c r="D15" s="2"/>
    </row>
    <row r="16" spans="2:4" ht="15">
      <c r="B16" s="3"/>
      <c r="C16" s="3" t="s">
        <v>113</v>
      </c>
      <c r="D16" s="4" t="s">
        <v>134</v>
      </c>
    </row>
    <row r="17" spans="2:4" ht="15">
      <c r="B17" s="2" t="s">
        <v>183</v>
      </c>
      <c r="C17" s="2"/>
      <c r="D17" s="2"/>
    </row>
    <row r="18" spans="2:4" ht="15">
      <c r="B18" s="3"/>
      <c r="C18" s="3" t="s">
        <v>113</v>
      </c>
      <c r="D18" s="4" t="s">
        <v>183</v>
      </c>
    </row>
  </sheetData>
  <mergeCells count="1">
    <mergeCell ref="B3:D3"/>
  </mergeCells>
  <hyperlinks>
    <hyperlink ref="D10" location="'INSTRUKCJA OBSŁUGI  - W sekcji '!R1C1" display="INSTRUKCJA OBSŁUGI  - W sekcji " xr:uid="{00000000-0004-0000-0000-000000000000}"/>
    <hyperlink ref="D12" location="'HARMONOGRAM - W sekcji jednostk'!R1C1" display="HARMONOGRAM - W sekcji jednostk" xr:uid="{00000000-0004-0000-0000-000001000000}"/>
    <hyperlink ref="D14" location="'BUDŻET'!R1C1" display="BUDŻET" xr:uid="{00000000-0004-0000-0000-000002000000}"/>
    <hyperlink ref="D16" location="'WYMIARY'!R1C1" display="WYMIARY" xr:uid="{00000000-0004-0000-0000-000003000000}"/>
    <hyperlink ref="D18" location="'KONTAKTY'!R1C1" display="KONTAKTY" xr:uid="{00000000-0004-0000-0000-000004000000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T211"/>
  <sheetViews>
    <sheetView showGridLines="0" zoomScale="30" zoomScaleNormal="30" workbookViewId="0">
      <selection activeCell="W70" sqref="W70"/>
    </sheetView>
  </sheetViews>
  <sheetFormatPr defaultColWidth="16.33203125" defaultRowHeight="19.95" customHeight="1"/>
  <cols>
    <col min="1" max="1" width="50.6640625" style="5" customWidth="1"/>
    <col min="2" max="2" width="16.33203125" style="5" customWidth="1"/>
    <col min="3" max="16384" width="16.33203125" style="5"/>
  </cols>
  <sheetData>
    <row r="1" spans="1:20" ht="39.9" customHeight="1">
      <c r="A1" s="215"/>
      <c r="B1" s="84"/>
      <c r="C1" s="84"/>
      <c r="D1" s="84"/>
      <c r="E1" s="84"/>
      <c r="F1" s="84"/>
      <c r="G1" s="84"/>
      <c r="H1" s="84"/>
      <c r="I1" s="84"/>
      <c r="J1" s="84"/>
      <c r="K1" s="84"/>
      <c r="L1" s="84"/>
      <c r="M1" s="84"/>
      <c r="N1" s="84"/>
      <c r="O1" s="84"/>
      <c r="P1" s="84"/>
      <c r="Q1" s="84"/>
      <c r="R1" s="84"/>
      <c r="S1" s="85"/>
      <c r="T1" s="85"/>
    </row>
    <row r="2" spans="1:20" ht="39.9" customHeight="1">
      <c r="A2" s="215"/>
      <c r="B2" s="84"/>
      <c r="C2" s="84"/>
      <c r="D2" s="84"/>
      <c r="E2" s="84"/>
      <c r="F2" s="84"/>
      <c r="G2" s="84"/>
      <c r="H2" s="84"/>
      <c r="I2" s="84"/>
      <c r="J2" s="84"/>
      <c r="K2" s="84"/>
      <c r="L2" s="84"/>
      <c r="M2" s="84"/>
      <c r="N2" s="84"/>
      <c r="O2" s="84"/>
      <c r="P2" s="84"/>
      <c r="Q2" s="84"/>
      <c r="R2" s="84"/>
      <c r="S2" s="85"/>
      <c r="T2" s="85"/>
    </row>
    <row r="3" spans="1:20" ht="19.95" customHeight="1">
      <c r="A3" s="85"/>
      <c r="B3" s="85"/>
      <c r="C3" s="85"/>
      <c r="D3" s="85"/>
      <c r="E3" s="85"/>
      <c r="F3" s="85"/>
      <c r="G3" s="85"/>
      <c r="H3" s="85"/>
      <c r="I3" s="85"/>
      <c r="J3" s="85"/>
      <c r="K3" s="85"/>
      <c r="L3" s="85"/>
      <c r="M3" s="85"/>
      <c r="N3" s="85"/>
      <c r="O3" s="85"/>
      <c r="P3" s="85"/>
      <c r="Q3" s="85"/>
      <c r="R3" s="85"/>
      <c r="S3" s="85"/>
      <c r="T3" s="85"/>
    </row>
    <row r="4" spans="1:20" ht="19.95" customHeight="1">
      <c r="A4" s="84"/>
      <c r="B4" s="86"/>
      <c r="C4" s="87"/>
      <c r="D4" s="87"/>
      <c r="E4" s="87"/>
      <c r="F4" s="87"/>
      <c r="G4" s="87"/>
      <c r="H4" s="87"/>
      <c r="I4" s="87"/>
      <c r="J4" s="87"/>
      <c r="K4" s="87"/>
      <c r="L4" s="87"/>
      <c r="M4" s="87"/>
      <c r="N4" s="87"/>
      <c r="O4" s="87"/>
      <c r="P4" s="87"/>
      <c r="Q4" s="87"/>
      <c r="R4" s="87"/>
      <c r="S4" s="85"/>
      <c r="T4" s="85"/>
    </row>
    <row r="5" spans="1:20" ht="19.95" customHeight="1">
      <c r="A5" s="84"/>
      <c r="B5" s="88"/>
      <c r="C5" s="88"/>
      <c r="D5" s="88"/>
      <c r="E5" s="88"/>
      <c r="F5" s="88"/>
      <c r="G5" s="88"/>
      <c r="H5" s="88"/>
      <c r="I5" s="88"/>
      <c r="J5" s="88"/>
      <c r="K5" s="88"/>
      <c r="L5" s="88"/>
      <c r="M5" s="88"/>
      <c r="N5" s="88"/>
      <c r="O5" s="88"/>
      <c r="P5" s="88"/>
      <c r="Q5" s="88"/>
      <c r="R5" s="88"/>
      <c r="S5" s="85"/>
      <c r="T5" s="85"/>
    </row>
    <row r="6" spans="1:20" ht="19.95" customHeight="1">
      <c r="A6" s="84"/>
      <c r="B6" s="89"/>
      <c r="C6" s="89"/>
      <c r="D6" s="89"/>
      <c r="E6" s="89"/>
      <c r="F6" s="89"/>
      <c r="G6" s="89"/>
      <c r="H6" s="89"/>
      <c r="I6" s="89"/>
      <c r="J6" s="90"/>
      <c r="K6" s="89"/>
      <c r="L6" s="89"/>
      <c r="M6" s="89"/>
      <c r="N6" s="89"/>
      <c r="O6" s="89"/>
      <c r="P6" s="89"/>
      <c r="Q6" s="89"/>
      <c r="R6" s="89"/>
      <c r="S6" s="85"/>
      <c r="T6" s="85"/>
    </row>
    <row r="7" spans="1:20" ht="19.95" customHeight="1">
      <c r="A7" s="84"/>
      <c r="B7" s="90"/>
      <c r="C7" s="91"/>
      <c r="D7" s="92"/>
      <c r="E7" s="93"/>
      <c r="F7" s="93"/>
      <c r="G7" s="93"/>
      <c r="H7" s="94"/>
      <c r="I7" s="95"/>
      <c r="J7" s="90"/>
      <c r="K7" s="96"/>
      <c r="L7" s="91"/>
      <c r="M7" s="92"/>
      <c r="N7" s="97"/>
      <c r="O7" s="97"/>
      <c r="P7" s="97"/>
      <c r="Q7" s="94"/>
      <c r="R7" s="94"/>
      <c r="S7" s="85"/>
      <c r="T7" s="85"/>
    </row>
    <row r="8" spans="1:20" ht="19.95" customHeight="1">
      <c r="A8" s="84"/>
      <c r="B8" s="90"/>
      <c r="C8" s="95"/>
      <c r="D8" s="92"/>
      <c r="E8" s="94"/>
      <c r="F8" s="94"/>
      <c r="G8" s="94"/>
      <c r="H8" s="98"/>
      <c r="I8" s="94"/>
      <c r="J8" s="90"/>
      <c r="K8" s="99"/>
      <c r="L8" s="91"/>
      <c r="M8" s="92"/>
      <c r="N8" s="97"/>
      <c r="O8" s="97"/>
      <c r="P8" s="97"/>
      <c r="Q8" s="94"/>
      <c r="R8" s="94"/>
      <c r="S8" s="85"/>
      <c r="T8" s="85"/>
    </row>
    <row r="9" spans="1:20" ht="19.95" customHeight="1">
      <c r="A9" s="84"/>
      <c r="B9" s="90"/>
      <c r="C9" s="95"/>
      <c r="D9" s="92"/>
      <c r="E9" s="94"/>
      <c r="F9" s="94"/>
      <c r="G9" s="94"/>
      <c r="H9" s="98"/>
      <c r="I9" s="94"/>
      <c r="J9" s="90"/>
      <c r="K9" s="99"/>
      <c r="L9" s="91"/>
      <c r="M9" s="92"/>
      <c r="N9" s="97"/>
      <c r="O9" s="97"/>
      <c r="P9" s="97"/>
      <c r="Q9" s="94"/>
      <c r="R9" s="94"/>
      <c r="S9" s="85"/>
      <c r="T9" s="85"/>
    </row>
    <row r="10" spans="1:20" ht="19.95" customHeight="1">
      <c r="A10" s="84"/>
      <c r="B10" s="90"/>
      <c r="C10" s="95"/>
      <c r="D10" s="92"/>
      <c r="E10" s="94"/>
      <c r="F10" s="94"/>
      <c r="G10" s="94"/>
      <c r="H10" s="98"/>
      <c r="I10" s="94"/>
      <c r="J10" s="90"/>
      <c r="K10" s="99"/>
      <c r="L10" s="91"/>
      <c r="M10" s="92"/>
      <c r="N10" s="97"/>
      <c r="O10" s="97"/>
      <c r="P10" s="97"/>
      <c r="Q10" s="94"/>
      <c r="R10" s="94"/>
      <c r="S10" s="85"/>
      <c r="T10" s="85"/>
    </row>
    <row r="11" spans="1:20" ht="19.95" customHeight="1">
      <c r="A11" s="84"/>
      <c r="B11" s="90"/>
      <c r="C11" s="95"/>
      <c r="D11" s="92"/>
      <c r="E11" s="94"/>
      <c r="F11" s="94"/>
      <c r="G11" s="94"/>
      <c r="H11" s="98"/>
      <c r="I11" s="94"/>
      <c r="J11" s="90"/>
      <c r="K11" s="99"/>
      <c r="L11" s="91"/>
      <c r="M11" s="92"/>
      <c r="N11" s="97"/>
      <c r="O11" s="97"/>
      <c r="P11" s="97"/>
      <c r="Q11" s="94"/>
      <c r="R11" s="94"/>
      <c r="S11" s="85"/>
      <c r="T11" s="85"/>
    </row>
    <row r="12" spans="1:20" ht="19.95" customHeight="1">
      <c r="A12" s="84"/>
      <c r="B12" s="90"/>
      <c r="C12" s="95"/>
      <c r="D12" s="92"/>
      <c r="E12" s="94"/>
      <c r="F12" s="94"/>
      <c r="G12" s="94"/>
      <c r="H12" s="98"/>
      <c r="I12" s="94"/>
      <c r="J12" s="90"/>
      <c r="K12" s="86"/>
      <c r="L12" s="91"/>
      <c r="M12" s="92"/>
      <c r="N12" s="97"/>
      <c r="O12" s="97"/>
      <c r="P12" s="97"/>
      <c r="Q12" s="94"/>
      <c r="R12" s="94"/>
      <c r="S12" s="85"/>
      <c r="T12" s="85"/>
    </row>
    <row r="13" spans="1:20" ht="19.95" customHeight="1">
      <c r="A13" s="84"/>
      <c r="B13" s="90"/>
      <c r="C13" s="91"/>
      <c r="D13" s="92"/>
      <c r="E13" s="93"/>
      <c r="F13" s="93"/>
      <c r="G13" s="93"/>
      <c r="H13" s="98"/>
      <c r="I13" s="94"/>
      <c r="J13" s="90"/>
      <c r="K13" s="100"/>
      <c r="L13" s="91"/>
      <c r="M13" s="92"/>
      <c r="N13" s="97"/>
      <c r="O13" s="97"/>
      <c r="P13" s="97"/>
      <c r="Q13" s="94"/>
      <c r="R13" s="94"/>
      <c r="S13" s="85"/>
      <c r="T13" s="85"/>
    </row>
    <row r="14" spans="1:20" ht="19.95" customHeight="1">
      <c r="A14" s="84"/>
      <c r="B14" s="90"/>
      <c r="C14" s="95"/>
      <c r="D14" s="92"/>
      <c r="E14" s="94"/>
      <c r="F14" s="94"/>
      <c r="G14" s="94"/>
      <c r="H14" s="98"/>
      <c r="I14" s="94"/>
      <c r="J14" s="90"/>
      <c r="K14" s="101"/>
      <c r="L14" s="95"/>
      <c r="M14" s="92"/>
      <c r="N14" s="102"/>
      <c r="O14" s="102"/>
      <c r="P14" s="95"/>
      <c r="Q14" s="94"/>
      <c r="R14" s="94"/>
      <c r="S14" s="85"/>
      <c r="T14" s="85"/>
    </row>
    <row r="15" spans="1:20" ht="19.95" customHeight="1">
      <c r="A15" s="84"/>
      <c r="B15" s="101"/>
      <c r="C15" s="95"/>
      <c r="D15" s="92"/>
      <c r="E15" s="103"/>
      <c r="F15" s="103"/>
      <c r="G15" s="103"/>
      <c r="H15" s="98"/>
      <c r="I15" s="94"/>
      <c r="J15" s="90"/>
      <c r="K15" s="96"/>
      <c r="L15" s="104"/>
      <c r="M15" s="101"/>
      <c r="N15" s="104"/>
      <c r="O15" s="104"/>
      <c r="P15" s="104"/>
      <c r="Q15" s="105"/>
      <c r="R15" s="105"/>
      <c r="S15" s="85"/>
      <c r="T15" s="85"/>
    </row>
    <row r="16" spans="1:20" ht="19.95" customHeight="1">
      <c r="A16" s="84"/>
      <c r="B16" s="101"/>
      <c r="C16" s="95"/>
      <c r="D16" s="92"/>
      <c r="E16" s="103"/>
      <c r="F16" s="103"/>
      <c r="G16" s="103"/>
      <c r="H16" s="98"/>
      <c r="I16" s="94"/>
      <c r="J16" s="90"/>
      <c r="K16" s="84"/>
      <c r="L16" s="84"/>
      <c r="M16" s="84"/>
      <c r="N16" s="84"/>
      <c r="O16" s="84"/>
      <c r="P16" s="84"/>
      <c r="Q16" s="84"/>
      <c r="R16" s="84"/>
      <c r="S16" s="85"/>
      <c r="T16" s="85"/>
    </row>
    <row r="17" spans="1:20" ht="19.95" customHeight="1">
      <c r="A17" s="85"/>
      <c r="B17" s="90"/>
      <c r="C17" s="95"/>
      <c r="D17" s="92"/>
      <c r="E17" s="103"/>
      <c r="F17" s="103"/>
      <c r="G17" s="103"/>
      <c r="H17" s="98"/>
      <c r="I17" s="94"/>
      <c r="J17" s="90"/>
      <c r="K17" s="89"/>
      <c r="L17" s="89"/>
      <c r="M17" s="89"/>
      <c r="N17" s="89"/>
      <c r="O17" s="89"/>
      <c r="P17" s="89"/>
      <c r="Q17" s="89"/>
      <c r="R17" s="89"/>
      <c r="S17" s="85"/>
      <c r="T17" s="85"/>
    </row>
    <row r="18" spans="1:20" ht="19.95" customHeight="1">
      <c r="A18" s="85"/>
      <c r="B18" s="101"/>
      <c r="C18" s="95"/>
      <c r="D18" s="92"/>
      <c r="E18" s="106"/>
      <c r="F18" s="106"/>
      <c r="G18" s="101"/>
      <c r="H18" s="105"/>
      <c r="I18" s="107"/>
      <c r="J18" s="90"/>
      <c r="K18" s="99"/>
      <c r="L18" s="91"/>
      <c r="M18" s="92"/>
      <c r="N18" s="97"/>
      <c r="O18" s="97"/>
      <c r="P18" s="97"/>
      <c r="Q18" s="94"/>
      <c r="R18" s="94"/>
      <c r="S18" s="85"/>
      <c r="T18" s="85"/>
    </row>
    <row r="19" spans="1:20" ht="19.95" customHeight="1">
      <c r="A19" s="85"/>
      <c r="B19" s="88"/>
      <c r="C19" s="90"/>
      <c r="D19" s="90"/>
      <c r="E19" s="90"/>
      <c r="F19" s="90"/>
      <c r="G19" s="90"/>
      <c r="H19" s="90"/>
      <c r="I19" s="90"/>
      <c r="J19" s="90"/>
      <c r="K19" s="99"/>
      <c r="L19" s="91"/>
      <c r="M19" s="92"/>
      <c r="N19" s="97"/>
      <c r="O19" s="97"/>
      <c r="P19" s="97"/>
      <c r="Q19" s="94"/>
      <c r="R19" s="94"/>
      <c r="S19" s="85"/>
      <c r="T19" s="85"/>
    </row>
    <row r="20" spans="1:20" ht="19.95" customHeight="1">
      <c r="A20" s="85"/>
      <c r="B20" s="88"/>
      <c r="C20" s="90"/>
      <c r="D20" s="90"/>
      <c r="E20" s="90"/>
      <c r="F20" s="90"/>
      <c r="G20" s="90"/>
      <c r="H20" s="90"/>
      <c r="I20" s="90"/>
      <c r="J20" s="90"/>
      <c r="K20" s="86"/>
      <c r="L20" s="91"/>
      <c r="M20" s="92"/>
      <c r="N20" s="97"/>
      <c r="O20" s="97"/>
      <c r="P20" s="97"/>
      <c r="Q20" s="94"/>
      <c r="R20" s="94"/>
      <c r="S20" s="85"/>
      <c r="T20" s="85"/>
    </row>
    <row r="21" spans="1:20" ht="19.95" customHeight="1">
      <c r="A21" s="85"/>
      <c r="B21" s="89"/>
      <c r="C21" s="89"/>
      <c r="D21" s="89"/>
      <c r="E21" s="89"/>
      <c r="F21" s="89"/>
      <c r="G21" s="89"/>
      <c r="H21" s="89"/>
      <c r="I21" s="89"/>
      <c r="J21" s="90"/>
      <c r="K21" s="100"/>
      <c r="L21" s="91"/>
      <c r="M21" s="92"/>
      <c r="N21" s="97"/>
      <c r="O21" s="97"/>
      <c r="P21" s="97"/>
      <c r="Q21" s="94"/>
      <c r="R21" s="94"/>
      <c r="S21" s="85"/>
      <c r="T21" s="85"/>
    </row>
    <row r="22" spans="1:20" ht="19.95" customHeight="1">
      <c r="A22" s="85"/>
      <c r="B22" s="99"/>
      <c r="C22" s="91"/>
      <c r="D22" s="92"/>
      <c r="E22" s="97"/>
      <c r="F22" s="97"/>
      <c r="G22" s="97"/>
      <c r="H22" s="94"/>
      <c r="I22" s="95"/>
      <c r="J22" s="90"/>
      <c r="K22" s="101"/>
      <c r="L22" s="95"/>
      <c r="M22" s="92"/>
      <c r="N22" s="102"/>
      <c r="O22" s="102"/>
      <c r="P22" s="95"/>
      <c r="Q22" s="94"/>
      <c r="R22" s="94"/>
      <c r="S22" s="85"/>
      <c r="T22" s="85"/>
    </row>
    <row r="23" spans="1:20" ht="19.95" customHeight="1">
      <c r="A23" s="85"/>
      <c r="B23" s="99"/>
      <c r="C23" s="95"/>
      <c r="D23" s="92"/>
      <c r="E23" s="94"/>
      <c r="F23" s="94"/>
      <c r="G23" s="94"/>
      <c r="H23" s="94"/>
      <c r="I23" s="94"/>
      <c r="J23" s="90"/>
      <c r="K23" s="84"/>
      <c r="L23" s="84"/>
      <c r="M23" s="84"/>
      <c r="N23" s="84"/>
      <c r="O23" s="84"/>
      <c r="P23" s="84"/>
      <c r="Q23" s="84"/>
      <c r="R23" s="84"/>
      <c r="S23" s="85"/>
      <c r="T23" s="85"/>
    </row>
    <row r="24" spans="1:20" ht="19.95" customHeight="1">
      <c r="A24" s="85"/>
      <c r="B24" s="86"/>
      <c r="C24" s="95"/>
      <c r="D24" s="92"/>
      <c r="E24" s="94"/>
      <c r="F24" s="94"/>
      <c r="G24" s="94"/>
      <c r="H24" s="94"/>
      <c r="I24" s="94"/>
      <c r="J24" s="90"/>
      <c r="K24" s="84"/>
      <c r="L24" s="84"/>
      <c r="M24" s="84"/>
      <c r="N24" s="84"/>
      <c r="O24" s="84"/>
      <c r="P24" s="84"/>
      <c r="Q24" s="84"/>
      <c r="R24" s="84"/>
      <c r="S24" s="85"/>
      <c r="T24" s="85"/>
    </row>
    <row r="25" spans="1:20" ht="19.95" customHeight="1">
      <c r="A25" s="85"/>
      <c r="B25" s="100"/>
      <c r="C25" s="95"/>
      <c r="D25" s="92"/>
      <c r="E25" s="94"/>
      <c r="F25" s="94"/>
      <c r="G25" s="94"/>
      <c r="H25" s="94"/>
      <c r="I25" s="94"/>
      <c r="J25" s="90"/>
      <c r="K25" s="89"/>
      <c r="L25" s="89"/>
      <c r="M25" s="89"/>
      <c r="N25" s="89"/>
      <c r="O25" s="89"/>
      <c r="P25" s="89"/>
      <c r="Q25" s="89"/>
      <c r="R25" s="89"/>
      <c r="S25" s="85"/>
      <c r="T25" s="85"/>
    </row>
    <row r="26" spans="1:20" ht="19.95" customHeight="1">
      <c r="A26" s="85"/>
      <c r="B26" s="100"/>
      <c r="C26" s="95"/>
      <c r="D26" s="92"/>
      <c r="E26" s="94"/>
      <c r="F26" s="94"/>
      <c r="G26" s="94"/>
      <c r="H26" s="94"/>
      <c r="I26" s="94"/>
      <c r="J26" s="90"/>
      <c r="K26" s="96"/>
      <c r="L26" s="91"/>
      <c r="M26" s="92"/>
      <c r="N26" s="97"/>
      <c r="O26" s="97"/>
      <c r="P26" s="97"/>
      <c r="Q26" s="94"/>
      <c r="R26" s="94"/>
      <c r="S26" s="85"/>
      <c r="T26" s="85"/>
    </row>
    <row r="27" spans="1:20" ht="19.95" customHeight="1">
      <c r="A27" s="85"/>
      <c r="B27" s="100"/>
      <c r="C27" s="95"/>
      <c r="D27" s="92"/>
      <c r="E27" s="94"/>
      <c r="F27" s="94"/>
      <c r="G27" s="94"/>
      <c r="H27" s="94"/>
      <c r="I27" s="94"/>
      <c r="J27" s="90"/>
      <c r="K27" s="86"/>
      <c r="L27" s="91"/>
      <c r="M27" s="92"/>
      <c r="N27" s="97"/>
      <c r="O27" s="97"/>
      <c r="P27" s="97"/>
      <c r="Q27" s="94"/>
      <c r="R27" s="94"/>
      <c r="S27" s="85"/>
      <c r="T27" s="85"/>
    </row>
    <row r="28" spans="1:20" ht="19.95" customHeight="1">
      <c r="A28" s="85"/>
      <c r="B28" s="100"/>
      <c r="C28" s="91"/>
      <c r="D28" s="92"/>
      <c r="E28" s="97"/>
      <c r="F28" s="97"/>
      <c r="G28" s="97"/>
      <c r="H28" s="94"/>
      <c r="I28" s="94"/>
      <c r="J28" s="90"/>
      <c r="K28" s="100"/>
      <c r="L28" s="91"/>
      <c r="M28" s="92"/>
      <c r="N28" s="97"/>
      <c r="O28" s="97"/>
      <c r="P28" s="97"/>
      <c r="Q28" s="94"/>
      <c r="R28" s="94"/>
      <c r="S28" s="85"/>
      <c r="T28" s="85"/>
    </row>
    <row r="29" spans="1:20" ht="19.95" customHeight="1">
      <c r="A29" s="85"/>
      <c r="B29" s="99"/>
      <c r="C29" s="95"/>
      <c r="D29" s="92"/>
      <c r="E29" s="94"/>
      <c r="F29" s="94"/>
      <c r="G29" s="94"/>
      <c r="H29" s="94"/>
      <c r="I29" s="94"/>
      <c r="J29" s="90"/>
      <c r="K29" s="101"/>
      <c r="L29" s="95"/>
      <c r="M29" s="92"/>
      <c r="N29" s="102"/>
      <c r="O29" s="102"/>
      <c r="P29" s="95"/>
      <c r="Q29" s="94"/>
      <c r="R29" s="94"/>
      <c r="S29" s="85"/>
      <c r="T29" s="85"/>
    </row>
    <row r="30" spans="1:20" ht="19.95" customHeight="1">
      <c r="A30" s="85"/>
      <c r="B30" s="99"/>
      <c r="C30" s="95"/>
      <c r="D30" s="92"/>
      <c r="E30" s="103"/>
      <c r="F30" s="103"/>
      <c r="G30" s="103"/>
      <c r="H30" s="94"/>
      <c r="I30" s="94"/>
      <c r="J30" s="90"/>
      <c r="K30" s="99"/>
      <c r="L30" s="104"/>
      <c r="M30" s="101"/>
      <c r="N30" s="104"/>
      <c r="O30" s="104"/>
      <c r="P30" s="104"/>
      <c r="Q30" s="105"/>
      <c r="R30" s="105"/>
      <c r="S30" s="85"/>
      <c r="T30" s="85"/>
    </row>
    <row r="31" spans="1:20" ht="19.95" customHeight="1">
      <c r="A31" s="85"/>
      <c r="B31" s="99"/>
      <c r="C31" s="95"/>
      <c r="D31" s="92"/>
      <c r="E31" s="103"/>
      <c r="F31" s="103"/>
      <c r="G31" s="103"/>
      <c r="H31" s="94"/>
      <c r="I31" s="94"/>
      <c r="J31" s="90"/>
      <c r="K31" s="84"/>
      <c r="L31" s="84"/>
      <c r="M31" s="84"/>
      <c r="N31" s="84"/>
      <c r="O31" s="84"/>
      <c r="P31" s="84"/>
      <c r="Q31" s="84"/>
      <c r="R31" s="84"/>
      <c r="S31" s="85"/>
      <c r="T31" s="85"/>
    </row>
    <row r="32" spans="1:20" ht="19.95" customHeight="1">
      <c r="A32" s="85"/>
      <c r="B32" s="101"/>
      <c r="C32" s="95"/>
      <c r="D32" s="92"/>
      <c r="E32" s="103"/>
      <c r="F32" s="103"/>
      <c r="G32" s="103"/>
      <c r="H32" s="94"/>
      <c r="I32" s="94"/>
      <c r="J32" s="90"/>
      <c r="K32" s="89"/>
      <c r="L32" s="89"/>
      <c r="M32" s="89"/>
      <c r="N32" s="89"/>
      <c r="O32" s="89"/>
      <c r="P32" s="89"/>
      <c r="Q32" s="89"/>
      <c r="R32" s="89"/>
      <c r="S32" s="85"/>
      <c r="T32" s="85"/>
    </row>
    <row r="33" spans="1:20" ht="19.95" customHeight="1">
      <c r="A33" s="85"/>
      <c r="B33" s="101"/>
      <c r="C33" s="95"/>
      <c r="D33" s="92"/>
      <c r="E33" s="103"/>
      <c r="F33" s="103"/>
      <c r="G33" s="103"/>
      <c r="H33" s="94"/>
      <c r="I33" s="94"/>
      <c r="J33" s="90"/>
      <c r="K33" s="99"/>
      <c r="L33" s="91"/>
      <c r="M33" s="92"/>
      <c r="N33" s="97"/>
      <c r="O33" s="97"/>
      <c r="P33" s="97"/>
      <c r="Q33" s="94"/>
      <c r="R33" s="94"/>
      <c r="S33" s="85"/>
      <c r="T33" s="85"/>
    </row>
    <row r="34" spans="1:20" ht="19.95" customHeight="1">
      <c r="A34" s="85"/>
      <c r="B34" s="101"/>
      <c r="C34" s="95"/>
      <c r="D34" s="92"/>
      <c r="E34" s="102"/>
      <c r="F34" s="102"/>
      <c r="G34" s="95"/>
      <c r="H34" s="94"/>
      <c r="I34" s="95"/>
      <c r="J34" s="90"/>
      <c r="K34" s="99"/>
      <c r="L34" s="95"/>
      <c r="M34" s="92"/>
      <c r="N34" s="94"/>
      <c r="O34" s="94"/>
      <c r="P34" s="94"/>
      <c r="Q34" s="94"/>
      <c r="R34" s="94"/>
      <c r="S34" s="85"/>
      <c r="T34" s="85"/>
    </row>
    <row r="35" spans="1:20" ht="19.95" customHeight="1">
      <c r="A35" s="85"/>
      <c r="B35" s="88"/>
      <c r="C35" s="90"/>
      <c r="D35" s="90"/>
      <c r="E35" s="90"/>
      <c r="F35" s="90"/>
      <c r="G35" s="90"/>
      <c r="H35" s="90"/>
      <c r="I35" s="90"/>
      <c r="J35" s="90"/>
      <c r="K35" s="99"/>
      <c r="L35" s="95"/>
      <c r="M35" s="92"/>
      <c r="N35" s="94"/>
      <c r="O35" s="94"/>
      <c r="P35" s="94"/>
      <c r="Q35" s="94"/>
      <c r="R35" s="94"/>
      <c r="S35" s="85"/>
      <c r="T35" s="85"/>
    </row>
    <row r="36" spans="1:20" ht="19.95" customHeight="1">
      <c r="A36" s="85"/>
      <c r="B36" s="88"/>
      <c r="C36" s="90"/>
      <c r="D36" s="90"/>
      <c r="E36" s="90"/>
      <c r="F36" s="90"/>
      <c r="G36" s="90"/>
      <c r="H36" s="90"/>
      <c r="I36" s="90"/>
      <c r="J36" s="90"/>
      <c r="K36" s="99"/>
      <c r="L36" s="95"/>
      <c r="M36" s="92"/>
      <c r="N36" s="94"/>
      <c r="O36" s="94"/>
      <c r="P36" s="94"/>
      <c r="Q36" s="94"/>
      <c r="R36" s="94"/>
      <c r="S36" s="85"/>
      <c r="T36" s="85"/>
    </row>
    <row r="37" spans="1:20" ht="19.95" customHeight="1">
      <c r="A37" s="85"/>
      <c r="B37" s="89"/>
      <c r="C37" s="89"/>
      <c r="D37" s="89"/>
      <c r="E37" s="89"/>
      <c r="F37" s="89"/>
      <c r="G37" s="89"/>
      <c r="H37" s="89"/>
      <c r="I37" s="89"/>
      <c r="J37" s="90"/>
      <c r="K37" s="99"/>
      <c r="L37" s="95"/>
      <c r="M37" s="92"/>
      <c r="N37" s="94"/>
      <c r="O37" s="94"/>
      <c r="P37" s="94"/>
      <c r="Q37" s="94"/>
      <c r="R37" s="94"/>
      <c r="S37" s="85"/>
      <c r="T37" s="85"/>
    </row>
    <row r="38" spans="1:20" ht="19.95" customHeight="1">
      <c r="A38" s="85"/>
      <c r="B38" s="86"/>
      <c r="C38" s="91"/>
      <c r="D38" s="95"/>
      <c r="E38" s="97"/>
      <c r="F38" s="97"/>
      <c r="G38" s="97"/>
      <c r="H38" s="94"/>
      <c r="I38" s="95"/>
      <c r="J38" s="90"/>
      <c r="K38" s="99"/>
      <c r="L38" s="95"/>
      <c r="M38" s="92"/>
      <c r="N38" s="94"/>
      <c r="O38" s="94"/>
      <c r="P38" s="94"/>
      <c r="Q38" s="94"/>
      <c r="R38" s="94"/>
      <c r="S38" s="85"/>
      <c r="T38" s="85"/>
    </row>
    <row r="39" spans="1:20" ht="19.95" customHeight="1">
      <c r="A39" s="85"/>
      <c r="B39" s="86"/>
      <c r="C39" s="91"/>
      <c r="D39" s="92"/>
      <c r="E39" s="97"/>
      <c r="F39" s="97"/>
      <c r="G39" s="97"/>
      <c r="H39" s="94"/>
      <c r="I39" s="94"/>
      <c r="J39" s="90"/>
      <c r="K39" s="99"/>
      <c r="L39" s="91"/>
      <c r="M39" s="92"/>
      <c r="N39" s="97"/>
      <c r="O39" s="97"/>
      <c r="P39" s="97"/>
      <c r="Q39" s="94"/>
      <c r="R39" s="94"/>
      <c r="S39" s="85"/>
      <c r="T39" s="85"/>
    </row>
    <row r="40" spans="1:20" ht="19.95" customHeight="1">
      <c r="A40" s="85"/>
      <c r="B40" s="86"/>
      <c r="C40" s="91"/>
      <c r="D40" s="92"/>
      <c r="E40" s="97"/>
      <c r="F40" s="97"/>
      <c r="G40" s="97"/>
      <c r="H40" s="94"/>
      <c r="I40" s="94"/>
      <c r="J40" s="90"/>
      <c r="K40" s="99"/>
      <c r="L40" s="95"/>
      <c r="M40" s="92"/>
      <c r="N40" s="94"/>
      <c r="O40" s="94"/>
      <c r="P40" s="94"/>
      <c r="Q40" s="94"/>
      <c r="R40" s="94"/>
      <c r="S40" s="85"/>
      <c r="T40" s="85"/>
    </row>
    <row r="41" spans="1:20" ht="19.95" customHeight="1">
      <c r="A41" s="85"/>
      <c r="B41" s="86"/>
      <c r="C41" s="91"/>
      <c r="D41" s="92"/>
      <c r="E41" s="97"/>
      <c r="F41" s="97"/>
      <c r="G41" s="97"/>
      <c r="H41" s="94"/>
      <c r="I41" s="94"/>
      <c r="J41" s="90"/>
      <c r="K41" s="99"/>
      <c r="L41" s="95"/>
      <c r="M41" s="92"/>
      <c r="N41" s="103"/>
      <c r="O41" s="103"/>
      <c r="P41" s="103"/>
      <c r="Q41" s="94"/>
      <c r="R41" s="94"/>
      <c r="S41" s="85"/>
      <c r="T41" s="85"/>
    </row>
    <row r="42" spans="1:20" ht="19.95" customHeight="1">
      <c r="A42" s="85"/>
      <c r="B42" s="86"/>
      <c r="C42" s="91"/>
      <c r="D42" s="92"/>
      <c r="E42" s="97"/>
      <c r="F42" s="97"/>
      <c r="G42" s="97"/>
      <c r="H42" s="94"/>
      <c r="I42" s="94"/>
      <c r="J42" s="90"/>
      <c r="K42" s="99"/>
      <c r="L42" s="95"/>
      <c r="M42" s="92"/>
      <c r="N42" s="103"/>
      <c r="O42" s="103"/>
      <c r="P42" s="103"/>
      <c r="Q42" s="94"/>
      <c r="R42" s="94"/>
      <c r="S42" s="85"/>
      <c r="T42" s="85"/>
    </row>
    <row r="43" spans="1:20" ht="19.95" customHeight="1">
      <c r="A43" s="85"/>
      <c r="B43" s="86"/>
      <c r="C43" s="91"/>
      <c r="D43" s="92"/>
      <c r="E43" s="97"/>
      <c r="F43" s="97"/>
      <c r="G43" s="97"/>
      <c r="H43" s="94"/>
      <c r="I43" s="94"/>
      <c r="J43" s="90"/>
      <c r="K43" s="90"/>
      <c r="L43" s="95"/>
      <c r="M43" s="92"/>
      <c r="N43" s="103"/>
      <c r="O43" s="103"/>
      <c r="P43" s="103"/>
      <c r="Q43" s="94"/>
      <c r="R43" s="94"/>
      <c r="S43" s="85"/>
      <c r="T43" s="85"/>
    </row>
    <row r="44" spans="1:20" ht="19.95" customHeight="1">
      <c r="A44" s="85"/>
      <c r="B44" s="100"/>
      <c r="C44" s="91"/>
      <c r="D44" s="95"/>
      <c r="E44" s="97"/>
      <c r="F44" s="97"/>
      <c r="G44" s="97"/>
      <c r="H44" s="94"/>
      <c r="I44" s="94"/>
      <c r="J44" s="90"/>
      <c r="K44" s="84"/>
      <c r="L44" s="108"/>
      <c r="M44" s="92"/>
      <c r="N44" s="109"/>
      <c r="O44" s="109"/>
      <c r="P44" s="109"/>
      <c r="Q44" s="94"/>
      <c r="R44" s="94"/>
      <c r="S44" s="85"/>
      <c r="T44" s="85"/>
    </row>
    <row r="45" spans="1:20" ht="19.95" customHeight="1">
      <c r="A45" s="85"/>
      <c r="B45" s="100"/>
      <c r="C45" s="91"/>
      <c r="D45" s="92"/>
      <c r="E45" s="97"/>
      <c r="F45" s="97"/>
      <c r="G45" s="97"/>
      <c r="H45" s="94"/>
      <c r="I45" s="94"/>
      <c r="J45" s="90"/>
      <c r="K45" s="101"/>
      <c r="L45" s="95"/>
      <c r="M45" s="92"/>
      <c r="N45" s="102"/>
      <c r="O45" s="102"/>
      <c r="P45" s="95"/>
      <c r="Q45" s="94"/>
      <c r="R45" s="94"/>
      <c r="S45" s="85"/>
      <c r="T45" s="85"/>
    </row>
    <row r="46" spans="1:20" ht="19.95" customHeight="1">
      <c r="A46" s="85"/>
      <c r="B46" s="86"/>
      <c r="C46" s="91"/>
      <c r="D46" s="95"/>
      <c r="E46" s="97"/>
      <c r="F46" s="97"/>
      <c r="G46" s="97"/>
      <c r="H46" s="94"/>
      <c r="I46" s="94"/>
      <c r="J46" s="90"/>
      <c r="K46" s="90"/>
      <c r="L46" s="90"/>
      <c r="M46" s="90"/>
      <c r="N46" s="90"/>
      <c r="O46" s="90"/>
      <c r="P46" s="90"/>
      <c r="Q46" s="90"/>
      <c r="R46" s="90"/>
      <c r="S46" s="85"/>
      <c r="T46" s="85"/>
    </row>
    <row r="47" spans="1:20" ht="19.95" customHeight="1">
      <c r="A47" s="85"/>
      <c r="B47" s="86"/>
      <c r="C47" s="91"/>
      <c r="D47" s="92"/>
      <c r="E47" s="97"/>
      <c r="F47" s="97"/>
      <c r="G47" s="97"/>
      <c r="H47" s="94"/>
      <c r="I47" s="94"/>
      <c r="J47" s="90"/>
      <c r="K47" s="90"/>
      <c r="L47" s="84"/>
      <c r="M47" s="84"/>
      <c r="N47" s="84"/>
      <c r="O47" s="84"/>
      <c r="P47" s="84"/>
      <c r="Q47" s="84"/>
      <c r="R47" s="84"/>
      <c r="S47" s="85"/>
      <c r="T47" s="85"/>
    </row>
    <row r="48" spans="1:20" ht="19.95" customHeight="1">
      <c r="A48" s="85"/>
      <c r="B48" s="100"/>
      <c r="C48" s="91"/>
      <c r="D48" s="92"/>
      <c r="E48" s="97"/>
      <c r="F48" s="97"/>
      <c r="G48" s="97"/>
      <c r="H48" s="94"/>
      <c r="I48" s="94"/>
      <c r="J48" s="90"/>
      <c r="K48" s="89"/>
      <c r="L48" s="110"/>
      <c r="M48" s="89"/>
      <c r="N48" s="89"/>
      <c r="O48" s="89"/>
      <c r="P48" s="89"/>
      <c r="Q48" s="89"/>
      <c r="R48" s="89"/>
      <c r="S48" s="85"/>
      <c r="T48" s="85"/>
    </row>
    <row r="49" spans="1:20" ht="19.95" customHeight="1">
      <c r="A49" s="85"/>
      <c r="B49" s="100"/>
      <c r="C49" s="95"/>
      <c r="D49" s="95"/>
      <c r="E49" s="94"/>
      <c r="F49" s="94"/>
      <c r="G49" s="94"/>
      <c r="H49" s="94"/>
      <c r="I49" s="94"/>
      <c r="J49" s="90"/>
      <c r="K49" s="96"/>
      <c r="L49" s="104"/>
      <c r="M49" s="92"/>
      <c r="N49" s="111"/>
      <c r="O49" s="111"/>
      <c r="P49" s="111"/>
      <c r="Q49" s="107"/>
      <c r="R49" s="107"/>
      <c r="S49" s="85"/>
      <c r="T49" s="85"/>
    </row>
    <row r="50" spans="1:20" ht="19.95" customHeight="1">
      <c r="A50" s="85"/>
      <c r="B50" s="100"/>
      <c r="C50" s="95"/>
      <c r="D50" s="92"/>
      <c r="E50" s="94"/>
      <c r="F50" s="94"/>
      <c r="G50" s="94"/>
      <c r="H50" s="94"/>
      <c r="I50" s="94"/>
      <c r="J50" s="90"/>
      <c r="K50" s="96"/>
      <c r="L50" s="104"/>
      <c r="M50" s="92"/>
      <c r="N50" s="111"/>
      <c r="O50" s="111"/>
      <c r="P50" s="111"/>
      <c r="Q50" s="107"/>
      <c r="R50" s="107"/>
      <c r="S50" s="85"/>
      <c r="T50" s="85"/>
    </row>
    <row r="51" spans="1:20" ht="19.95" customHeight="1">
      <c r="A51" s="85"/>
      <c r="B51" s="99"/>
      <c r="C51" s="95"/>
      <c r="D51" s="95"/>
      <c r="E51" s="94"/>
      <c r="F51" s="94"/>
      <c r="G51" s="94"/>
      <c r="H51" s="94"/>
      <c r="I51" s="94"/>
      <c r="J51" s="90"/>
      <c r="K51" s="96"/>
      <c r="L51" s="104"/>
      <c r="M51" s="92"/>
      <c r="N51" s="111"/>
      <c r="O51" s="111"/>
      <c r="P51" s="111"/>
      <c r="Q51" s="107"/>
      <c r="R51" s="107"/>
      <c r="S51" s="85"/>
      <c r="T51" s="85"/>
    </row>
    <row r="52" spans="1:20" ht="19.95" customHeight="1">
      <c r="A52" s="85"/>
      <c r="B52" s="99"/>
      <c r="C52" s="95"/>
      <c r="D52" s="92"/>
      <c r="E52" s="94"/>
      <c r="F52" s="94"/>
      <c r="G52" s="94"/>
      <c r="H52" s="94"/>
      <c r="I52" s="94"/>
      <c r="J52" s="90"/>
      <c r="K52" s="84"/>
      <c r="L52" s="84"/>
      <c r="M52" s="84"/>
      <c r="N52" s="84"/>
      <c r="O52" s="84"/>
      <c r="P52" s="84"/>
      <c r="Q52" s="84"/>
      <c r="R52" s="84"/>
      <c r="S52" s="85"/>
      <c r="T52" s="85"/>
    </row>
    <row r="53" spans="1:20" ht="19.95" customHeight="1">
      <c r="A53" s="85"/>
      <c r="B53" s="100"/>
      <c r="C53" s="95"/>
      <c r="D53" s="92"/>
      <c r="E53" s="94"/>
      <c r="F53" s="94"/>
      <c r="G53" s="94"/>
      <c r="H53" s="94"/>
      <c r="I53" s="94"/>
      <c r="J53" s="90"/>
      <c r="K53" s="84"/>
      <c r="L53" s="84"/>
      <c r="M53" s="84"/>
      <c r="N53" s="84"/>
      <c r="O53" s="84"/>
      <c r="P53" s="84"/>
      <c r="Q53" s="84"/>
      <c r="R53" s="84"/>
      <c r="S53" s="85"/>
      <c r="T53" s="85"/>
    </row>
    <row r="54" spans="1:20" ht="19.95" customHeight="1">
      <c r="A54" s="85"/>
      <c r="B54" s="100"/>
      <c r="C54" s="91"/>
      <c r="D54" s="92"/>
      <c r="E54" s="97"/>
      <c r="F54" s="97"/>
      <c r="G54" s="97"/>
      <c r="H54" s="94"/>
      <c r="I54" s="94"/>
      <c r="J54" s="90"/>
      <c r="K54" s="84"/>
      <c r="L54" s="84"/>
      <c r="M54" s="84"/>
      <c r="N54" s="84"/>
      <c r="O54" s="84"/>
      <c r="P54" s="84"/>
      <c r="Q54" s="84"/>
      <c r="R54" s="84"/>
      <c r="S54" s="85"/>
      <c r="T54" s="85"/>
    </row>
    <row r="55" spans="1:20" ht="19.95" customHeight="1">
      <c r="A55" s="85"/>
      <c r="B55" s="101"/>
      <c r="C55" s="95"/>
      <c r="D55" s="92"/>
      <c r="E55" s="102"/>
      <c r="F55" s="102"/>
      <c r="G55" s="95"/>
      <c r="H55" s="94"/>
      <c r="I55" s="94"/>
      <c r="J55" s="90"/>
      <c r="K55" s="84"/>
      <c r="L55" s="84"/>
      <c r="M55" s="84"/>
      <c r="N55" s="84"/>
      <c r="O55" s="84"/>
      <c r="P55" s="84"/>
      <c r="Q55" s="84"/>
      <c r="R55" s="84"/>
      <c r="S55" s="85"/>
      <c r="T55" s="85"/>
    </row>
    <row r="56" spans="1:20" ht="19.95" customHeight="1">
      <c r="A56" s="85"/>
      <c r="B56" s="88"/>
      <c r="C56" s="90"/>
      <c r="D56" s="90"/>
      <c r="E56" s="90"/>
      <c r="F56" s="90"/>
      <c r="G56" s="90"/>
      <c r="H56" s="90"/>
      <c r="I56" s="90"/>
      <c r="J56" s="90"/>
      <c r="K56" s="84"/>
      <c r="L56" s="84"/>
      <c r="M56" s="84"/>
      <c r="N56" s="84"/>
      <c r="O56" s="84"/>
      <c r="P56" s="84"/>
      <c r="Q56" s="84"/>
      <c r="R56" s="84"/>
      <c r="S56" s="85"/>
      <c r="T56" s="85"/>
    </row>
    <row r="57" spans="1:20" ht="19.95" customHeight="1">
      <c r="A57" s="85"/>
      <c r="B57" s="88"/>
      <c r="C57" s="90"/>
      <c r="D57" s="90"/>
      <c r="E57" s="90"/>
      <c r="F57" s="90"/>
      <c r="G57" s="90"/>
      <c r="H57" s="90"/>
      <c r="I57" s="90"/>
      <c r="J57" s="90"/>
      <c r="K57" s="84"/>
      <c r="L57" s="84"/>
      <c r="M57" s="84"/>
      <c r="N57" s="84"/>
      <c r="O57" s="84"/>
      <c r="P57" s="84"/>
      <c r="Q57" s="84"/>
      <c r="R57" s="84"/>
      <c r="S57" s="85"/>
      <c r="T57" s="85"/>
    </row>
    <row r="58" spans="1:20" ht="19.95" customHeight="1">
      <c r="A58" s="85"/>
      <c r="B58" s="89"/>
      <c r="C58" s="89"/>
      <c r="D58" s="89"/>
      <c r="E58" s="89"/>
      <c r="F58" s="89"/>
      <c r="G58" s="89"/>
      <c r="H58" s="89"/>
      <c r="I58" s="89"/>
      <c r="J58" s="90"/>
      <c r="K58" s="84"/>
      <c r="L58" s="84"/>
      <c r="M58" s="84"/>
      <c r="N58" s="84"/>
      <c r="O58" s="84"/>
      <c r="P58" s="84"/>
      <c r="Q58" s="84"/>
      <c r="R58" s="84"/>
      <c r="S58" s="85"/>
      <c r="T58" s="85"/>
    </row>
    <row r="59" spans="1:20" ht="19.95" customHeight="1">
      <c r="A59" s="85"/>
      <c r="B59" s="96"/>
      <c r="C59" s="104"/>
      <c r="D59" s="92"/>
      <c r="E59" s="111"/>
      <c r="F59" s="111"/>
      <c r="G59" s="111"/>
      <c r="H59" s="107"/>
      <c r="I59" s="101"/>
      <c r="J59" s="90"/>
      <c r="K59" s="84"/>
      <c r="L59" s="84"/>
      <c r="M59" s="84"/>
      <c r="N59" s="84"/>
      <c r="O59" s="84"/>
      <c r="P59" s="84"/>
      <c r="Q59" s="84"/>
      <c r="R59" s="84"/>
      <c r="S59" s="85"/>
      <c r="T59" s="85"/>
    </row>
    <row r="60" spans="1:20" ht="19.95" customHeight="1">
      <c r="A60" s="85"/>
      <c r="B60" s="96"/>
      <c r="C60" s="104"/>
      <c r="D60" s="92"/>
      <c r="E60" s="111"/>
      <c r="F60" s="111"/>
      <c r="G60" s="111"/>
      <c r="H60" s="107"/>
      <c r="I60" s="107"/>
      <c r="J60" s="90"/>
      <c r="K60" s="84"/>
      <c r="L60" s="84"/>
      <c r="M60" s="84"/>
      <c r="N60" s="84"/>
      <c r="O60" s="84"/>
      <c r="P60" s="84"/>
      <c r="Q60" s="84"/>
      <c r="R60" s="84"/>
      <c r="S60" s="85"/>
      <c r="T60" s="85"/>
    </row>
    <row r="61" spans="1:20" ht="19.95" customHeight="1">
      <c r="A61" s="85"/>
      <c r="B61" s="96"/>
      <c r="C61" s="104"/>
      <c r="D61" s="92"/>
      <c r="E61" s="111"/>
      <c r="F61" s="111"/>
      <c r="G61" s="111"/>
      <c r="H61" s="107"/>
      <c r="I61" s="107"/>
      <c r="J61" s="90"/>
      <c r="K61" s="84"/>
      <c r="L61" s="84"/>
      <c r="M61" s="84"/>
      <c r="N61" s="84"/>
      <c r="O61" s="84"/>
      <c r="P61" s="84"/>
      <c r="Q61" s="84"/>
      <c r="R61" s="84"/>
      <c r="S61" s="85"/>
      <c r="T61" s="85"/>
    </row>
    <row r="62" spans="1:20" ht="19.95" customHeight="1">
      <c r="A62" s="85"/>
      <c r="B62" s="96"/>
      <c r="C62" s="104"/>
      <c r="D62" s="92"/>
      <c r="E62" s="111"/>
      <c r="F62" s="111"/>
      <c r="G62" s="111"/>
      <c r="H62" s="107"/>
      <c r="I62" s="107"/>
      <c r="J62" s="90"/>
      <c r="K62" s="90"/>
      <c r="L62" s="90"/>
      <c r="M62" s="90"/>
      <c r="N62" s="90"/>
      <c r="O62" s="90"/>
      <c r="P62" s="90"/>
      <c r="Q62" s="90"/>
      <c r="R62" s="90"/>
      <c r="S62" s="85"/>
      <c r="T62" s="85"/>
    </row>
    <row r="63" spans="1:20" ht="19.95" customHeight="1">
      <c r="A63" s="85"/>
      <c r="B63" s="96"/>
      <c r="C63" s="104"/>
      <c r="D63" s="92"/>
      <c r="E63" s="111"/>
      <c r="F63" s="111"/>
      <c r="G63" s="111"/>
      <c r="H63" s="107"/>
      <c r="I63" s="107"/>
      <c r="J63" s="90"/>
      <c r="K63" s="90"/>
      <c r="L63" s="90"/>
      <c r="M63" s="90"/>
      <c r="N63" s="90"/>
      <c r="O63" s="90"/>
      <c r="P63" s="90"/>
      <c r="Q63" s="90"/>
      <c r="R63" s="90"/>
      <c r="S63" s="85"/>
      <c r="T63" s="85"/>
    </row>
    <row r="64" spans="1:20" ht="19.95" customHeight="1">
      <c r="A64" s="85"/>
      <c r="B64" s="96"/>
      <c r="C64" s="104"/>
      <c r="D64" s="92"/>
      <c r="E64" s="111"/>
      <c r="F64" s="111"/>
      <c r="G64" s="111"/>
      <c r="H64" s="107"/>
      <c r="I64" s="107"/>
      <c r="J64" s="90"/>
      <c r="K64" s="90"/>
      <c r="L64" s="90"/>
      <c r="M64" s="90"/>
      <c r="N64" s="90"/>
      <c r="O64" s="90"/>
      <c r="P64" s="90"/>
      <c r="Q64" s="90"/>
      <c r="R64" s="90"/>
      <c r="S64" s="85"/>
      <c r="T64" s="85"/>
    </row>
    <row r="65" spans="1:20" ht="19.95" customHeight="1">
      <c r="A65" s="85"/>
      <c r="B65" s="99"/>
      <c r="C65" s="104"/>
      <c r="D65" s="92"/>
      <c r="E65" s="111"/>
      <c r="F65" s="111"/>
      <c r="G65" s="111"/>
      <c r="H65" s="107"/>
      <c r="I65" s="107"/>
      <c r="J65" s="90"/>
      <c r="K65" s="90"/>
      <c r="L65" s="90"/>
      <c r="M65" s="90"/>
      <c r="N65" s="90"/>
      <c r="O65" s="90"/>
      <c r="P65" s="90"/>
      <c r="Q65" s="90"/>
      <c r="R65" s="90"/>
      <c r="S65" s="85"/>
      <c r="T65" s="85"/>
    </row>
    <row r="66" spans="1:20" ht="19.95" customHeight="1">
      <c r="A66" s="85"/>
      <c r="B66" s="96"/>
      <c r="C66" s="104"/>
      <c r="D66" s="92"/>
      <c r="E66" s="111"/>
      <c r="F66" s="111"/>
      <c r="G66" s="111"/>
      <c r="H66" s="107"/>
      <c r="I66" s="107"/>
      <c r="J66" s="90"/>
      <c r="K66" s="90"/>
      <c r="L66" s="90"/>
      <c r="M66" s="90"/>
      <c r="N66" s="90"/>
      <c r="O66" s="90"/>
      <c r="P66" s="90"/>
      <c r="Q66" s="90"/>
      <c r="R66" s="90"/>
      <c r="S66" s="85"/>
      <c r="T66" s="85"/>
    </row>
    <row r="67" spans="1:20" ht="19.95" customHeight="1">
      <c r="A67" s="85"/>
      <c r="B67" s="96"/>
      <c r="C67" s="104"/>
      <c r="D67" s="92"/>
      <c r="E67" s="111"/>
      <c r="F67" s="111"/>
      <c r="G67" s="111"/>
      <c r="H67" s="107"/>
      <c r="I67" s="107"/>
      <c r="J67" s="90"/>
      <c r="K67" s="90"/>
      <c r="L67" s="90"/>
      <c r="M67" s="90"/>
      <c r="N67" s="90"/>
      <c r="O67" s="90"/>
      <c r="P67" s="90"/>
      <c r="Q67" s="90"/>
      <c r="R67" s="90"/>
      <c r="S67" s="85"/>
      <c r="T67" s="85"/>
    </row>
    <row r="68" spans="1:20" ht="19.95" customHeight="1">
      <c r="A68" s="85"/>
      <c r="B68" s="86"/>
      <c r="C68" s="104"/>
      <c r="D68" s="92"/>
      <c r="E68" s="111"/>
      <c r="F68" s="111"/>
      <c r="G68" s="111"/>
      <c r="H68" s="107"/>
      <c r="I68" s="107"/>
      <c r="J68" s="90"/>
      <c r="K68" s="90"/>
      <c r="L68" s="90"/>
      <c r="M68" s="90"/>
      <c r="N68" s="90"/>
      <c r="O68" s="90"/>
      <c r="P68" s="90"/>
      <c r="Q68" s="90"/>
      <c r="R68" s="90"/>
      <c r="S68" s="85"/>
      <c r="T68" s="85"/>
    </row>
    <row r="69" spans="1:20" ht="19.95" customHeight="1">
      <c r="A69" s="85"/>
      <c r="B69" s="100"/>
      <c r="C69" s="104"/>
      <c r="D69" s="92"/>
      <c r="E69" s="111"/>
      <c r="F69" s="111"/>
      <c r="G69" s="111"/>
      <c r="H69" s="107"/>
      <c r="I69" s="107"/>
      <c r="J69" s="90"/>
      <c r="K69" s="90"/>
      <c r="L69" s="90"/>
      <c r="M69" s="90"/>
      <c r="N69" s="90"/>
      <c r="O69" s="90"/>
      <c r="P69" s="90"/>
      <c r="Q69" s="90"/>
      <c r="R69" s="90"/>
      <c r="S69" s="85"/>
      <c r="T69" s="85"/>
    </row>
    <row r="70" spans="1:20" ht="19.95" customHeight="1">
      <c r="A70" s="85"/>
      <c r="B70" s="101"/>
      <c r="C70" s="101"/>
      <c r="D70" s="92"/>
      <c r="E70" s="106"/>
      <c r="F70" s="106"/>
      <c r="G70" s="101"/>
      <c r="H70" s="107"/>
      <c r="I70" s="107"/>
      <c r="J70" s="90"/>
      <c r="K70" s="90"/>
      <c r="L70" s="90"/>
      <c r="M70" s="90"/>
      <c r="N70" s="90"/>
      <c r="O70" s="90"/>
      <c r="P70" s="90"/>
      <c r="Q70" s="90"/>
      <c r="R70" s="90"/>
      <c r="S70" s="85"/>
      <c r="T70" s="85"/>
    </row>
    <row r="71" spans="1:20" ht="19.95" customHeight="1">
      <c r="A71" s="85"/>
      <c r="B71" s="88"/>
      <c r="C71" s="90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Q71" s="90"/>
      <c r="R71" s="90"/>
      <c r="S71" s="85"/>
      <c r="T71" s="85"/>
    </row>
    <row r="72" spans="1:20" ht="19.95" customHeight="1">
      <c r="A72" s="85"/>
      <c r="B72" s="88"/>
      <c r="C72" s="90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  <c r="R72" s="90"/>
      <c r="S72" s="85"/>
      <c r="T72" s="85"/>
    </row>
    <row r="73" spans="1:20" ht="19.95" customHeight="1">
      <c r="A73" s="85"/>
      <c r="B73" s="88"/>
      <c r="C73" s="90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85"/>
      <c r="T73" s="85"/>
    </row>
    <row r="74" spans="1:20" ht="19.95" customHeight="1">
      <c r="A74" s="85"/>
      <c r="B74" s="88"/>
      <c r="C74" s="90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85"/>
      <c r="T74" s="85"/>
    </row>
    <row r="75" spans="1:20" ht="19.95" customHeight="1">
      <c r="A75" s="85"/>
      <c r="B75" s="88"/>
      <c r="C75" s="90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85"/>
      <c r="T75" s="85"/>
    </row>
    <row r="76" spans="1:20" ht="19.95" customHeight="1">
      <c r="A76" s="85"/>
      <c r="B76" s="88"/>
      <c r="C76" s="90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  <c r="R76" s="90"/>
      <c r="S76" s="85"/>
      <c r="T76" s="85"/>
    </row>
    <row r="77" spans="1:20" ht="19.95" customHeight="1">
      <c r="A77" s="85"/>
      <c r="B77" s="88"/>
      <c r="C77" s="90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  <c r="R77" s="90"/>
      <c r="S77" s="85"/>
      <c r="T77" s="85"/>
    </row>
    <row r="78" spans="1:20" ht="19.95" customHeight="1">
      <c r="A78" s="85"/>
      <c r="B78" s="88"/>
      <c r="C78" s="90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  <c r="R78" s="90"/>
      <c r="S78" s="85"/>
      <c r="T78" s="85"/>
    </row>
    <row r="79" spans="1:20" ht="19.95" customHeight="1">
      <c r="A79" s="85"/>
      <c r="B79" s="88"/>
      <c r="C79" s="90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85"/>
      <c r="T79" s="85"/>
    </row>
    <row r="80" spans="1:20" ht="19.95" customHeight="1">
      <c r="A80" s="85"/>
      <c r="B80" s="88"/>
      <c r="C80" s="90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  <c r="R80" s="90"/>
      <c r="S80" s="85"/>
      <c r="T80" s="85"/>
    </row>
    <row r="81" spans="1:20" ht="19.95" customHeight="1">
      <c r="A81" s="85"/>
      <c r="B81" s="88"/>
      <c r="C81" s="90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85"/>
      <c r="T81" s="85"/>
    </row>
    <row r="82" spans="1:20" ht="19.95" customHeight="1">
      <c r="A82" s="85"/>
      <c r="B82" s="88"/>
      <c r="C82" s="90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85"/>
      <c r="T82" s="85"/>
    </row>
    <row r="83" spans="1:20" ht="19.95" customHeight="1">
      <c r="A83" s="85"/>
      <c r="B83" s="88"/>
      <c r="C83" s="90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85"/>
      <c r="T83" s="85"/>
    </row>
    <row r="84" spans="1:20" ht="19.95" customHeight="1">
      <c r="A84" s="85"/>
      <c r="B84" s="88"/>
      <c r="C84" s="90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85"/>
      <c r="T84" s="85"/>
    </row>
    <row r="85" spans="1:20" ht="19.95" customHeight="1">
      <c r="A85" s="85"/>
      <c r="B85" s="88"/>
      <c r="C85" s="90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85"/>
      <c r="T85" s="85"/>
    </row>
    <row r="86" spans="1:20" ht="19.95" customHeight="1">
      <c r="A86" s="85"/>
      <c r="B86" s="88"/>
      <c r="C86" s="90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85"/>
      <c r="T86" s="85"/>
    </row>
    <row r="87" spans="1:20" ht="19.95" customHeight="1">
      <c r="A87" s="85"/>
      <c r="B87" s="88"/>
      <c r="C87" s="90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85"/>
      <c r="T87" s="85"/>
    </row>
    <row r="88" spans="1:20" ht="19.95" customHeight="1">
      <c r="A88" s="85"/>
      <c r="B88" s="88"/>
      <c r="C88" s="90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85"/>
      <c r="T88" s="85"/>
    </row>
    <row r="89" spans="1:20" ht="19.95" customHeight="1">
      <c r="A89" s="85"/>
      <c r="B89" s="88"/>
      <c r="C89" s="90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85"/>
      <c r="T89" s="85"/>
    </row>
    <row r="90" spans="1:20" ht="19.95" customHeight="1">
      <c r="A90" s="85"/>
      <c r="B90" s="88"/>
      <c r="C90" s="90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85"/>
      <c r="T90" s="85"/>
    </row>
    <row r="91" spans="1:20" ht="19.95" customHeight="1">
      <c r="A91" s="85"/>
      <c r="B91" s="88"/>
      <c r="C91" s="90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85"/>
      <c r="T91" s="85"/>
    </row>
    <row r="92" spans="1:20" ht="19.95" customHeight="1">
      <c r="A92" s="85"/>
      <c r="B92" s="88"/>
      <c r="C92" s="90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85"/>
      <c r="T92" s="85"/>
    </row>
    <row r="93" spans="1:20" ht="19.95" customHeight="1">
      <c r="A93" s="85"/>
      <c r="B93" s="88"/>
      <c r="C93" s="90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85"/>
      <c r="T93" s="85"/>
    </row>
    <row r="94" spans="1:20" ht="19.95" customHeight="1">
      <c r="A94" s="85"/>
      <c r="B94" s="88"/>
      <c r="C94" s="90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85"/>
      <c r="T94" s="85"/>
    </row>
    <row r="95" spans="1:20" ht="19.95" customHeight="1">
      <c r="A95" s="85"/>
      <c r="B95" s="88"/>
      <c r="C95" s="90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85"/>
      <c r="T95" s="85"/>
    </row>
    <row r="96" spans="1:20" ht="19.95" customHeight="1">
      <c r="A96" s="85"/>
      <c r="B96" s="88"/>
      <c r="C96" s="90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85"/>
      <c r="T96" s="85"/>
    </row>
    <row r="97" spans="1:20" ht="19.95" customHeight="1">
      <c r="A97" s="85"/>
      <c r="B97" s="88"/>
      <c r="C97" s="90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85"/>
      <c r="T97" s="85"/>
    </row>
    <row r="98" spans="1:20" ht="19.95" customHeight="1">
      <c r="A98" s="85"/>
      <c r="B98" s="88"/>
      <c r="C98" s="90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85"/>
      <c r="T98" s="85"/>
    </row>
    <row r="99" spans="1:20" ht="19.95" customHeight="1">
      <c r="A99" s="85"/>
      <c r="B99" s="88"/>
      <c r="C99" s="90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85"/>
      <c r="T99" s="85"/>
    </row>
    <row r="100" spans="1:20" ht="19.95" customHeight="1">
      <c r="A100" s="85"/>
      <c r="B100" s="88"/>
      <c r="C100" s="90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85"/>
      <c r="T100" s="85"/>
    </row>
    <row r="101" spans="1:20" ht="19.95" customHeight="1">
      <c r="A101" s="85"/>
      <c r="B101" s="88"/>
      <c r="C101" s="90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85"/>
      <c r="T101" s="85"/>
    </row>
    <row r="102" spans="1:20" ht="19.95" customHeight="1">
      <c r="A102" s="85"/>
      <c r="B102" s="88"/>
      <c r="C102" s="90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85"/>
      <c r="T102" s="85"/>
    </row>
    <row r="103" spans="1:20" ht="19.95" customHeight="1">
      <c r="A103" s="85"/>
      <c r="B103" s="88"/>
      <c r="C103" s="90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85"/>
      <c r="T103" s="85"/>
    </row>
    <row r="104" spans="1:20" ht="19.95" customHeight="1">
      <c r="A104" s="85"/>
      <c r="B104" s="88"/>
      <c r="C104" s="90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85"/>
      <c r="T104" s="85"/>
    </row>
    <row r="105" spans="1:20" ht="19.95" customHeight="1">
      <c r="A105" s="85"/>
      <c r="B105" s="88"/>
      <c r="C105" s="90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85"/>
      <c r="T105" s="85"/>
    </row>
    <row r="106" spans="1:20" ht="19.95" customHeight="1">
      <c r="A106" s="85"/>
      <c r="B106" s="88"/>
      <c r="C106" s="90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85"/>
      <c r="T106" s="85"/>
    </row>
    <row r="107" spans="1:20" ht="19.95" customHeight="1">
      <c r="A107" s="85"/>
      <c r="B107" s="88"/>
      <c r="C107" s="90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85"/>
      <c r="T107" s="85"/>
    </row>
    <row r="108" spans="1:20" ht="19.95" customHeight="1">
      <c r="A108" s="85"/>
      <c r="B108" s="88"/>
      <c r="C108" s="90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85"/>
      <c r="T108" s="85"/>
    </row>
    <row r="109" spans="1:20" ht="19.95" customHeight="1">
      <c r="A109" s="85"/>
      <c r="B109" s="88"/>
      <c r="C109" s="90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85"/>
      <c r="T109" s="85"/>
    </row>
    <row r="110" spans="1:20" ht="19.95" customHeight="1">
      <c r="A110" s="85"/>
      <c r="B110" s="88"/>
      <c r="C110" s="90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85"/>
      <c r="T110" s="85"/>
    </row>
    <row r="111" spans="1:20" ht="19.95" customHeight="1">
      <c r="A111" s="85"/>
      <c r="B111" s="88"/>
      <c r="C111" s="90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85"/>
      <c r="T111" s="85"/>
    </row>
    <row r="112" spans="1:20" ht="19.95" customHeight="1">
      <c r="A112" s="85"/>
      <c r="B112" s="88"/>
      <c r="C112" s="90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85"/>
      <c r="T112" s="85"/>
    </row>
    <row r="113" spans="1:20" ht="19.95" customHeight="1">
      <c r="A113" s="85"/>
      <c r="B113" s="88"/>
      <c r="C113" s="90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85"/>
      <c r="T113" s="85"/>
    </row>
    <row r="114" spans="1:20" ht="19.95" customHeight="1">
      <c r="A114" s="85"/>
      <c r="B114" s="88"/>
      <c r="C114" s="90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85"/>
      <c r="T114" s="85"/>
    </row>
    <row r="115" spans="1:20" ht="19.95" customHeight="1">
      <c r="A115" s="85"/>
      <c r="B115" s="88"/>
      <c r="C115" s="90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85"/>
      <c r="T115" s="85"/>
    </row>
    <row r="116" spans="1:20" ht="19.95" customHeight="1">
      <c r="A116" s="85"/>
      <c r="B116" s="88"/>
      <c r="C116" s="90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85"/>
      <c r="T116" s="85"/>
    </row>
    <row r="117" spans="1:20" ht="19.95" customHeight="1">
      <c r="A117" s="85"/>
      <c r="B117" s="88"/>
      <c r="C117" s="90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85"/>
      <c r="T117" s="85"/>
    </row>
    <row r="118" spans="1:20" ht="19.95" customHeight="1">
      <c r="A118" s="85"/>
      <c r="B118" s="85"/>
      <c r="C118" s="85"/>
      <c r="D118" s="85"/>
      <c r="E118" s="85"/>
      <c r="F118" s="85"/>
      <c r="G118" s="85"/>
      <c r="H118" s="85"/>
      <c r="I118" s="85"/>
      <c r="J118" s="85"/>
      <c r="K118" s="85"/>
      <c r="L118" s="85"/>
      <c r="M118" s="85"/>
      <c r="N118" s="85"/>
      <c r="O118" s="85"/>
      <c r="P118" s="85"/>
      <c r="Q118" s="85"/>
      <c r="R118" s="85"/>
      <c r="S118" s="85"/>
      <c r="T118" s="85"/>
    </row>
    <row r="119" spans="1:20" ht="19.95" customHeight="1">
      <c r="A119" s="85"/>
      <c r="B119" s="85"/>
      <c r="C119" s="85"/>
      <c r="D119" s="85"/>
      <c r="E119" s="85"/>
      <c r="F119" s="85"/>
      <c r="G119" s="85"/>
      <c r="H119" s="85"/>
      <c r="I119" s="85"/>
      <c r="J119" s="85"/>
      <c r="K119" s="85"/>
      <c r="L119" s="85"/>
      <c r="M119" s="85"/>
      <c r="N119" s="85"/>
      <c r="O119" s="85"/>
      <c r="P119" s="85"/>
      <c r="Q119" s="85"/>
      <c r="R119" s="85"/>
      <c r="S119" s="85"/>
      <c r="T119" s="85"/>
    </row>
    <row r="120" spans="1:20" ht="19.95" customHeight="1">
      <c r="A120" s="85"/>
      <c r="B120" s="85"/>
      <c r="C120" s="85"/>
      <c r="D120" s="85"/>
      <c r="E120" s="85"/>
      <c r="F120" s="85"/>
      <c r="G120" s="85"/>
      <c r="H120" s="85"/>
      <c r="I120" s="85"/>
      <c r="J120" s="85"/>
      <c r="K120" s="85"/>
      <c r="L120" s="85"/>
      <c r="M120" s="85"/>
      <c r="N120" s="85"/>
      <c r="O120" s="85"/>
      <c r="P120" s="85"/>
      <c r="Q120" s="85"/>
      <c r="R120" s="85"/>
      <c r="S120" s="85"/>
      <c r="T120" s="85"/>
    </row>
    <row r="121" spans="1:20" ht="19.95" customHeight="1">
      <c r="A121" s="85"/>
      <c r="B121" s="85"/>
      <c r="C121" s="85"/>
      <c r="D121" s="85"/>
      <c r="E121" s="85"/>
      <c r="F121" s="85"/>
      <c r="G121" s="85"/>
      <c r="H121" s="85"/>
      <c r="I121" s="85"/>
      <c r="J121" s="85"/>
      <c r="K121" s="85"/>
      <c r="L121" s="85"/>
      <c r="M121" s="85"/>
      <c r="N121" s="85"/>
      <c r="O121" s="85"/>
      <c r="P121" s="85"/>
      <c r="Q121" s="85"/>
      <c r="R121" s="85"/>
      <c r="S121" s="85"/>
      <c r="T121" s="85"/>
    </row>
    <row r="122" spans="1:20" ht="19.95" customHeight="1">
      <c r="A122" s="85"/>
      <c r="B122" s="85"/>
      <c r="C122" s="85"/>
      <c r="D122" s="85"/>
      <c r="E122" s="85"/>
      <c r="F122" s="85"/>
      <c r="G122" s="85"/>
      <c r="H122" s="85"/>
      <c r="I122" s="85"/>
      <c r="J122" s="85"/>
      <c r="K122" s="85"/>
      <c r="L122" s="85"/>
      <c r="M122" s="85"/>
      <c r="N122" s="85"/>
      <c r="O122" s="85"/>
      <c r="P122" s="85"/>
      <c r="Q122" s="85"/>
      <c r="R122" s="85"/>
      <c r="S122" s="85"/>
      <c r="T122" s="85"/>
    </row>
    <row r="123" spans="1:20" ht="19.95" customHeight="1">
      <c r="A123" s="85"/>
      <c r="B123" s="85"/>
      <c r="C123" s="85"/>
      <c r="D123" s="85"/>
      <c r="E123" s="85"/>
      <c r="F123" s="85"/>
      <c r="G123" s="85"/>
      <c r="H123" s="85"/>
      <c r="I123" s="85"/>
      <c r="J123" s="85"/>
      <c r="K123" s="85"/>
      <c r="L123" s="85"/>
      <c r="M123" s="85"/>
      <c r="N123" s="85"/>
      <c r="O123" s="85"/>
      <c r="P123" s="85"/>
      <c r="Q123" s="85"/>
      <c r="R123" s="85"/>
      <c r="S123" s="85"/>
      <c r="T123" s="85"/>
    </row>
    <row r="124" spans="1:20" ht="19.95" customHeight="1">
      <c r="A124" s="85"/>
      <c r="B124" s="85"/>
      <c r="C124" s="85"/>
      <c r="D124" s="85"/>
      <c r="E124" s="85"/>
      <c r="F124" s="85"/>
      <c r="G124" s="85"/>
      <c r="H124" s="85"/>
      <c r="I124" s="85"/>
      <c r="J124" s="85"/>
      <c r="K124" s="85"/>
      <c r="L124" s="85"/>
      <c r="M124" s="85"/>
      <c r="N124" s="85"/>
      <c r="O124" s="85"/>
      <c r="P124" s="85"/>
      <c r="Q124" s="85"/>
      <c r="R124" s="85"/>
      <c r="S124" s="85"/>
      <c r="T124" s="85"/>
    </row>
    <row r="125" spans="1:20" ht="19.95" customHeight="1">
      <c r="A125" s="85"/>
      <c r="B125" s="85"/>
      <c r="C125" s="85"/>
      <c r="D125" s="85"/>
      <c r="E125" s="85"/>
      <c r="F125" s="85"/>
      <c r="G125" s="85"/>
      <c r="H125" s="85"/>
      <c r="I125" s="85"/>
      <c r="J125" s="85"/>
      <c r="K125" s="85"/>
      <c r="L125" s="85"/>
      <c r="M125" s="85"/>
      <c r="N125" s="85"/>
      <c r="O125" s="85"/>
      <c r="P125" s="85"/>
      <c r="Q125" s="85"/>
      <c r="R125" s="85"/>
      <c r="S125" s="85"/>
      <c r="T125" s="85"/>
    </row>
    <row r="126" spans="1:20" ht="19.95" customHeight="1">
      <c r="A126" s="85"/>
      <c r="B126" s="85"/>
      <c r="C126" s="85"/>
      <c r="D126" s="85"/>
      <c r="E126" s="85"/>
      <c r="F126" s="85"/>
      <c r="G126" s="85"/>
      <c r="H126" s="85"/>
      <c r="I126" s="85"/>
      <c r="J126" s="85"/>
      <c r="K126" s="85"/>
      <c r="L126" s="85"/>
      <c r="M126" s="85"/>
      <c r="N126" s="85"/>
      <c r="O126" s="85"/>
      <c r="P126" s="85"/>
      <c r="Q126" s="85"/>
      <c r="R126" s="85"/>
      <c r="S126" s="85"/>
      <c r="T126" s="85"/>
    </row>
    <row r="127" spans="1:20" ht="19.95" customHeight="1">
      <c r="A127" s="85"/>
      <c r="B127" s="85"/>
      <c r="C127" s="85"/>
      <c r="D127" s="85"/>
      <c r="E127" s="85"/>
      <c r="F127" s="85"/>
      <c r="G127" s="85"/>
      <c r="H127" s="85"/>
      <c r="I127" s="85"/>
      <c r="J127" s="85"/>
      <c r="K127" s="85"/>
      <c r="L127" s="85"/>
      <c r="M127" s="85"/>
      <c r="N127" s="85"/>
      <c r="O127" s="85"/>
      <c r="P127" s="85"/>
      <c r="Q127" s="85"/>
      <c r="R127" s="85"/>
      <c r="S127" s="85"/>
      <c r="T127" s="85"/>
    </row>
    <row r="128" spans="1:20" ht="19.95" customHeight="1">
      <c r="A128" s="85"/>
      <c r="B128" s="85"/>
      <c r="C128" s="85"/>
      <c r="D128" s="85"/>
      <c r="E128" s="85"/>
      <c r="F128" s="85"/>
      <c r="G128" s="85"/>
      <c r="H128" s="85"/>
      <c r="I128" s="85"/>
      <c r="J128" s="85"/>
      <c r="K128" s="85"/>
      <c r="L128" s="85"/>
      <c r="M128" s="85"/>
      <c r="N128" s="85"/>
      <c r="O128" s="85"/>
      <c r="P128" s="85"/>
      <c r="Q128" s="85"/>
      <c r="R128" s="85"/>
      <c r="S128" s="85"/>
      <c r="T128" s="85"/>
    </row>
    <row r="129" spans="1:20" ht="19.95" customHeight="1">
      <c r="A129" s="85"/>
      <c r="B129" s="85"/>
      <c r="C129" s="85"/>
      <c r="D129" s="85"/>
      <c r="E129" s="85"/>
      <c r="F129" s="85"/>
      <c r="G129" s="85"/>
      <c r="H129" s="85"/>
      <c r="I129" s="85"/>
      <c r="J129" s="85"/>
      <c r="K129" s="85"/>
      <c r="L129" s="85"/>
      <c r="M129" s="85"/>
      <c r="N129" s="85"/>
      <c r="O129" s="85"/>
      <c r="P129" s="85"/>
      <c r="Q129" s="85"/>
      <c r="R129" s="85"/>
      <c r="S129" s="85"/>
      <c r="T129" s="85"/>
    </row>
    <row r="130" spans="1:20" ht="19.95" customHeight="1">
      <c r="A130" s="85"/>
      <c r="B130" s="85"/>
      <c r="C130" s="85"/>
      <c r="D130" s="85"/>
      <c r="E130" s="85"/>
      <c r="F130" s="85"/>
      <c r="G130" s="85"/>
      <c r="H130" s="85"/>
      <c r="I130" s="85"/>
      <c r="J130" s="85"/>
      <c r="K130" s="85"/>
      <c r="L130" s="85"/>
      <c r="M130" s="85"/>
      <c r="N130" s="85"/>
      <c r="O130" s="85"/>
      <c r="P130" s="85"/>
      <c r="Q130" s="85"/>
      <c r="R130" s="85"/>
      <c r="S130" s="85"/>
      <c r="T130" s="85"/>
    </row>
    <row r="131" spans="1:20" ht="19.95" customHeight="1">
      <c r="A131" s="85"/>
      <c r="B131" s="85"/>
      <c r="C131" s="85"/>
      <c r="D131" s="85"/>
      <c r="E131" s="85"/>
      <c r="F131" s="85"/>
      <c r="G131" s="85"/>
      <c r="H131" s="85"/>
      <c r="I131" s="85"/>
      <c r="J131" s="85"/>
      <c r="K131" s="85"/>
      <c r="L131" s="85"/>
      <c r="M131" s="85"/>
      <c r="N131" s="85"/>
      <c r="O131" s="85"/>
      <c r="P131" s="85"/>
      <c r="Q131" s="85"/>
      <c r="R131" s="85"/>
      <c r="S131" s="85"/>
      <c r="T131" s="85"/>
    </row>
    <row r="132" spans="1:20" ht="19.95" customHeight="1">
      <c r="A132" s="85"/>
      <c r="B132" s="85"/>
      <c r="C132" s="85"/>
      <c r="D132" s="85"/>
      <c r="E132" s="85"/>
      <c r="F132" s="85"/>
      <c r="G132" s="85"/>
      <c r="H132" s="85"/>
      <c r="I132" s="85"/>
      <c r="J132" s="85"/>
      <c r="K132" s="85"/>
      <c r="L132" s="85"/>
      <c r="M132" s="85"/>
      <c r="N132" s="85"/>
      <c r="O132" s="85"/>
      <c r="P132" s="85"/>
      <c r="Q132" s="85"/>
      <c r="R132" s="85"/>
      <c r="S132" s="85"/>
      <c r="T132" s="85"/>
    </row>
    <row r="133" spans="1:20" ht="19.95" customHeight="1">
      <c r="A133" s="85"/>
      <c r="B133" s="85"/>
      <c r="C133" s="85"/>
      <c r="D133" s="85"/>
      <c r="E133" s="85"/>
      <c r="F133" s="85"/>
      <c r="G133" s="85"/>
      <c r="H133" s="85"/>
      <c r="I133" s="85"/>
      <c r="J133" s="85"/>
      <c r="K133" s="85"/>
      <c r="L133" s="85"/>
      <c r="M133" s="85"/>
      <c r="N133" s="85"/>
      <c r="O133" s="85"/>
      <c r="P133" s="85"/>
      <c r="Q133" s="85"/>
      <c r="R133" s="85"/>
      <c r="S133" s="85"/>
      <c r="T133" s="85"/>
    </row>
    <row r="134" spans="1:20" ht="19.95" customHeight="1">
      <c r="A134" s="85"/>
      <c r="B134" s="85"/>
      <c r="C134" s="85"/>
      <c r="D134" s="85"/>
      <c r="E134" s="85"/>
      <c r="F134" s="85"/>
      <c r="G134" s="85"/>
      <c r="H134" s="85"/>
      <c r="I134" s="85"/>
      <c r="J134" s="85"/>
      <c r="K134" s="85"/>
      <c r="L134" s="85"/>
      <c r="M134" s="85"/>
      <c r="N134" s="85"/>
      <c r="O134" s="85"/>
      <c r="P134" s="85"/>
      <c r="Q134" s="85"/>
      <c r="R134" s="85"/>
      <c r="S134" s="85"/>
      <c r="T134" s="85"/>
    </row>
    <row r="135" spans="1:20" ht="19.95" customHeight="1">
      <c r="A135" s="85"/>
      <c r="B135" s="85"/>
      <c r="C135" s="85"/>
      <c r="D135" s="85"/>
      <c r="E135" s="85"/>
      <c r="F135" s="85"/>
      <c r="G135" s="85"/>
      <c r="H135" s="85"/>
      <c r="I135" s="85"/>
      <c r="J135" s="85"/>
      <c r="K135" s="85"/>
      <c r="L135" s="85"/>
      <c r="M135" s="85"/>
      <c r="N135" s="85"/>
      <c r="O135" s="85"/>
      <c r="P135" s="85"/>
      <c r="Q135" s="85"/>
      <c r="R135" s="85"/>
      <c r="S135" s="85"/>
      <c r="T135" s="85"/>
    </row>
    <row r="136" spans="1:20" ht="19.95" customHeight="1">
      <c r="A136" s="85"/>
      <c r="B136" s="85"/>
      <c r="C136" s="85"/>
      <c r="D136" s="85"/>
      <c r="E136" s="85"/>
      <c r="F136" s="85"/>
      <c r="G136" s="85"/>
      <c r="H136" s="85"/>
      <c r="I136" s="85"/>
      <c r="J136" s="85"/>
      <c r="K136" s="85"/>
      <c r="L136" s="85"/>
      <c r="M136" s="85"/>
      <c r="N136" s="85"/>
      <c r="O136" s="85"/>
      <c r="P136" s="85"/>
      <c r="Q136" s="85"/>
      <c r="R136" s="85"/>
      <c r="S136" s="85"/>
      <c r="T136" s="85"/>
    </row>
    <row r="137" spans="1:20" ht="19.95" customHeight="1">
      <c r="A137" s="85"/>
      <c r="B137" s="85"/>
      <c r="C137" s="85"/>
      <c r="D137" s="85"/>
      <c r="E137" s="85"/>
      <c r="F137" s="85"/>
      <c r="G137" s="85"/>
      <c r="H137" s="85"/>
      <c r="I137" s="85"/>
      <c r="J137" s="85"/>
      <c r="K137" s="85"/>
      <c r="L137" s="85"/>
      <c r="M137" s="85"/>
      <c r="N137" s="85"/>
      <c r="O137" s="85"/>
      <c r="P137" s="85"/>
      <c r="Q137" s="85"/>
      <c r="R137" s="85"/>
      <c r="S137" s="85"/>
      <c r="T137" s="85"/>
    </row>
    <row r="138" spans="1:20" ht="19.95" customHeight="1">
      <c r="A138" s="85"/>
      <c r="B138" s="85"/>
      <c r="C138" s="85"/>
      <c r="D138" s="85"/>
      <c r="E138" s="85"/>
      <c r="F138" s="85"/>
      <c r="G138" s="85"/>
      <c r="H138" s="85"/>
      <c r="I138" s="85"/>
      <c r="J138" s="85"/>
      <c r="K138" s="85"/>
      <c r="L138" s="85"/>
      <c r="M138" s="85"/>
      <c r="N138" s="85"/>
      <c r="O138" s="85"/>
      <c r="P138" s="85"/>
      <c r="Q138" s="85"/>
      <c r="R138" s="85"/>
      <c r="S138" s="85"/>
      <c r="T138" s="85"/>
    </row>
    <row r="139" spans="1:20" ht="19.95" customHeight="1">
      <c r="A139" s="85"/>
      <c r="B139" s="85"/>
      <c r="C139" s="85"/>
      <c r="D139" s="85"/>
      <c r="E139" s="85"/>
      <c r="F139" s="85"/>
      <c r="G139" s="85"/>
      <c r="H139" s="85"/>
      <c r="I139" s="85"/>
      <c r="J139" s="85"/>
      <c r="K139" s="85"/>
      <c r="L139" s="85"/>
      <c r="M139" s="85"/>
      <c r="N139" s="85"/>
      <c r="O139" s="85"/>
      <c r="P139" s="85"/>
      <c r="Q139" s="85"/>
      <c r="R139" s="85"/>
      <c r="S139" s="85"/>
      <c r="T139" s="85"/>
    </row>
    <row r="140" spans="1:20" ht="19.95" customHeight="1">
      <c r="A140" s="85"/>
      <c r="B140" s="85"/>
      <c r="C140" s="85"/>
      <c r="D140" s="85"/>
      <c r="E140" s="85"/>
      <c r="F140" s="85"/>
      <c r="G140" s="85"/>
      <c r="H140" s="85"/>
      <c r="I140" s="85"/>
      <c r="J140" s="85"/>
      <c r="K140" s="85"/>
      <c r="L140" s="85"/>
      <c r="M140" s="85"/>
      <c r="N140" s="85"/>
      <c r="O140" s="85"/>
      <c r="P140" s="85"/>
      <c r="Q140" s="85"/>
      <c r="R140" s="85"/>
      <c r="S140" s="85"/>
      <c r="T140" s="85"/>
    </row>
    <row r="141" spans="1:20" ht="19.95" customHeight="1">
      <c r="A141" s="85"/>
      <c r="B141" s="85"/>
      <c r="C141" s="85"/>
      <c r="D141" s="85"/>
      <c r="E141" s="85"/>
      <c r="F141" s="85"/>
      <c r="G141" s="85"/>
      <c r="H141" s="85"/>
      <c r="I141" s="85"/>
      <c r="J141" s="85"/>
      <c r="K141" s="85"/>
      <c r="L141" s="85"/>
      <c r="M141" s="85"/>
      <c r="N141" s="85"/>
      <c r="O141" s="85"/>
      <c r="P141" s="85"/>
      <c r="Q141" s="85"/>
      <c r="R141" s="85"/>
      <c r="S141" s="85"/>
      <c r="T141" s="85"/>
    </row>
    <row r="142" spans="1:20" ht="19.95" customHeight="1">
      <c r="A142" s="85"/>
      <c r="B142" s="85"/>
      <c r="C142" s="85"/>
      <c r="D142" s="85"/>
      <c r="E142" s="85"/>
      <c r="F142" s="85"/>
      <c r="G142" s="85"/>
      <c r="H142" s="85"/>
      <c r="I142" s="85"/>
      <c r="J142" s="85"/>
      <c r="K142" s="85"/>
      <c r="L142" s="85"/>
      <c r="M142" s="85"/>
      <c r="N142" s="85"/>
      <c r="O142" s="85"/>
      <c r="P142" s="85"/>
      <c r="Q142" s="85"/>
      <c r="R142" s="85"/>
      <c r="S142" s="85"/>
      <c r="T142" s="85"/>
    </row>
    <row r="143" spans="1:20" ht="19.95" customHeight="1">
      <c r="A143" s="85"/>
      <c r="B143" s="85"/>
      <c r="C143" s="85"/>
      <c r="D143" s="85"/>
      <c r="E143" s="85"/>
      <c r="F143" s="85"/>
      <c r="G143" s="85"/>
      <c r="H143" s="85"/>
      <c r="I143" s="85"/>
      <c r="J143" s="85"/>
      <c r="K143" s="85"/>
      <c r="L143" s="85"/>
      <c r="M143" s="85"/>
      <c r="N143" s="85"/>
      <c r="O143" s="85"/>
      <c r="P143" s="85"/>
      <c r="Q143" s="85"/>
      <c r="R143" s="85"/>
      <c r="S143" s="85"/>
      <c r="T143" s="85"/>
    </row>
    <row r="144" spans="1:20" ht="19.95" customHeight="1">
      <c r="A144" s="85"/>
      <c r="B144" s="85"/>
      <c r="C144" s="85"/>
      <c r="D144" s="85"/>
      <c r="E144" s="85"/>
      <c r="F144" s="85"/>
      <c r="G144" s="85"/>
      <c r="H144" s="85"/>
      <c r="I144" s="85"/>
      <c r="J144" s="85"/>
      <c r="K144" s="85"/>
      <c r="L144" s="85"/>
      <c r="M144" s="85"/>
      <c r="N144" s="85"/>
      <c r="O144" s="85"/>
      <c r="P144" s="85"/>
      <c r="Q144" s="85"/>
      <c r="R144" s="85"/>
      <c r="S144" s="85"/>
      <c r="T144" s="85"/>
    </row>
    <row r="145" spans="1:20" ht="19.95" customHeight="1">
      <c r="A145" s="85"/>
      <c r="B145" s="85"/>
      <c r="C145" s="85"/>
      <c r="D145" s="85"/>
      <c r="E145" s="85"/>
      <c r="F145" s="85"/>
      <c r="G145" s="85"/>
      <c r="H145" s="85"/>
      <c r="I145" s="85"/>
      <c r="J145" s="85"/>
      <c r="K145" s="85"/>
      <c r="L145" s="85"/>
      <c r="M145" s="85"/>
      <c r="N145" s="85"/>
      <c r="O145" s="85"/>
      <c r="P145" s="85"/>
      <c r="Q145" s="85"/>
      <c r="R145" s="85"/>
      <c r="S145" s="85"/>
      <c r="T145" s="85"/>
    </row>
    <row r="146" spans="1:20" ht="19.95" customHeight="1">
      <c r="A146" s="85"/>
      <c r="B146" s="85"/>
      <c r="C146" s="85"/>
      <c r="D146" s="85"/>
      <c r="E146" s="85"/>
      <c r="F146" s="85"/>
      <c r="G146" s="85"/>
      <c r="H146" s="85"/>
      <c r="I146" s="85"/>
      <c r="J146" s="85"/>
      <c r="K146" s="85"/>
      <c r="L146" s="85"/>
      <c r="M146" s="85"/>
      <c r="N146" s="85"/>
      <c r="O146" s="85"/>
      <c r="P146" s="85"/>
      <c r="Q146" s="85"/>
      <c r="R146" s="85"/>
      <c r="S146" s="85"/>
      <c r="T146" s="85"/>
    </row>
    <row r="147" spans="1:20" ht="19.95" customHeight="1">
      <c r="A147" s="85"/>
      <c r="B147" s="85"/>
      <c r="C147" s="85"/>
      <c r="D147" s="85"/>
      <c r="E147" s="85"/>
      <c r="F147" s="85"/>
      <c r="G147" s="85"/>
      <c r="H147" s="85"/>
      <c r="I147" s="85"/>
      <c r="J147" s="85"/>
      <c r="K147" s="85"/>
      <c r="L147" s="85"/>
      <c r="M147" s="85"/>
      <c r="N147" s="85"/>
      <c r="O147" s="85"/>
      <c r="P147" s="85"/>
      <c r="Q147" s="85"/>
      <c r="R147" s="85"/>
      <c r="S147" s="85"/>
      <c r="T147" s="85"/>
    </row>
    <row r="148" spans="1:20" ht="19.95" customHeight="1">
      <c r="A148" s="85"/>
      <c r="B148" s="85"/>
      <c r="C148" s="85"/>
      <c r="D148" s="85"/>
      <c r="E148" s="85"/>
      <c r="F148" s="85"/>
      <c r="G148" s="85"/>
      <c r="H148" s="85"/>
      <c r="I148" s="85"/>
      <c r="J148" s="85"/>
      <c r="K148" s="85"/>
      <c r="L148" s="85"/>
      <c r="M148" s="85"/>
      <c r="N148" s="85"/>
      <c r="O148" s="85"/>
      <c r="P148" s="85"/>
      <c r="Q148" s="85"/>
      <c r="R148" s="85"/>
      <c r="S148" s="85"/>
      <c r="T148" s="85"/>
    </row>
    <row r="149" spans="1:20" ht="19.95" customHeight="1">
      <c r="A149" s="85"/>
      <c r="B149" s="85"/>
      <c r="C149" s="85"/>
      <c r="D149" s="85"/>
      <c r="E149" s="85"/>
      <c r="F149" s="85"/>
      <c r="G149" s="85"/>
      <c r="H149" s="85"/>
      <c r="I149" s="85"/>
      <c r="J149" s="85"/>
      <c r="K149" s="85"/>
      <c r="L149" s="85"/>
      <c r="M149" s="85"/>
      <c r="N149" s="85"/>
      <c r="O149" s="85"/>
      <c r="P149" s="85"/>
      <c r="Q149" s="85"/>
      <c r="R149" s="85"/>
      <c r="S149" s="85"/>
      <c r="T149" s="85"/>
    </row>
    <row r="150" spans="1:20" ht="19.95" customHeight="1">
      <c r="A150" s="85"/>
      <c r="B150" s="85"/>
      <c r="C150" s="85"/>
      <c r="D150" s="85"/>
      <c r="E150" s="85"/>
      <c r="F150" s="85"/>
      <c r="G150" s="85"/>
      <c r="H150" s="85"/>
      <c r="I150" s="85"/>
      <c r="J150" s="85"/>
      <c r="K150" s="85"/>
      <c r="L150" s="85"/>
      <c r="M150" s="85"/>
      <c r="N150" s="85"/>
      <c r="O150" s="85"/>
      <c r="P150" s="85"/>
      <c r="Q150" s="85"/>
      <c r="R150" s="85"/>
      <c r="S150" s="85"/>
      <c r="T150" s="85"/>
    </row>
    <row r="151" spans="1:20" ht="19.95" customHeight="1">
      <c r="A151" s="85"/>
      <c r="B151" s="85"/>
      <c r="C151" s="85"/>
      <c r="D151" s="85"/>
      <c r="E151" s="85"/>
      <c r="F151" s="85"/>
      <c r="G151" s="85"/>
      <c r="H151" s="85"/>
      <c r="I151" s="85"/>
      <c r="J151" s="85"/>
      <c r="K151" s="85"/>
      <c r="L151" s="85"/>
      <c r="M151" s="85"/>
      <c r="N151" s="85"/>
      <c r="O151" s="85"/>
      <c r="P151" s="85"/>
      <c r="Q151" s="85"/>
      <c r="R151" s="85"/>
      <c r="S151" s="85"/>
      <c r="T151" s="85"/>
    </row>
    <row r="152" spans="1:20" ht="19.95" customHeight="1">
      <c r="A152" s="85"/>
      <c r="B152" s="85"/>
      <c r="C152" s="85"/>
      <c r="D152" s="85"/>
      <c r="E152" s="85"/>
      <c r="F152" s="85"/>
      <c r="G152" s="85"/>
      <c r="H152" s="85"/>
      <c r="I152" s="85"/>
      <c r="J152" s="85"/>
      <c r="K152" s="85"/>
      <c r="L152" s="85"/>
      <c r="M152" s="85"/>
      <c r="N152" s="85"/>
      <c r="O152" s="85"/>
      <c r="P152" s="85"/>
      <c r="Q152" s="85"/>
      <c r="R152" s="85"/>
      <c r="S152" s="85"/>
      <c r="T152" s="85"/>
    </row>
    <row r="153" spans="1:20" ht="19.95" customHeight="1">
      <c r="A153" s="85"/>
      <c r="B153" s="85"/>
      <c r="C153" s="85"/>
      <c r="D153" s="85"/>
      <c r="E153" s="85"/>
      <c r="F153" s="85"/>
      <c r="G153" s="85"/>
      <c r="H153" s="85"/>
      <c r="I153" s="85"/>
      <c r="J153" s="85"/>
      <c r="K153" s="85"/>
      <c r="L153" s="85"/>
      <c r="M153" s="85"/>
      <c r="N153" s="85"/>
      <c r="O153" s="85"/>
      <c r="P153" s="85"/>
      <c r="Q153" s="85"/>
      <c r="R153" s="85"/>
      <c r="S153" s="85"/>
      <c r="T153" s="85"/>
    </row>
    <row r="154" spans="1:20" ht="19.95" customHeight="1">
      <c r="A154" s="85"/>
      <c r="B154" s="85"/>
      <c r="C154" s="85"/>
      <c r="D154" s="85"/>
      <c r="E154" s="85"/>
      <c r="F154" s="85"/>
      <c r="G154" s="85"/>
      <c r="H154" s="85"/>
      <c r="I154" s="85"/>
      <c r="J154" s="85"/>
      <c r="K154" s="85"/>
      <c r="L154" s="85"/>
      <c r="M154" s="85"/>
      <c r="N154" s="85"/>
      <c r="O154" s="85"/>
      <c r="P154" s="85"/>
      <c r="Q154" s="85"/>
      <c r="R154" s="85"/>
      <c r="S154" s="85"/>
      <c r="T154" s="85"/>
    </row>
    <row r="155" spans="1:20" ht="19.95" customHeight="1">
      <c r="A155" s="85"/>
      <c r="B155" s="85"/>
      <c r="C155" s="85"/>
      <c r="D155" s="85"/>
      <c r="E155" s="85"/>
      <c r="F155" s="85"/>
      <c r="G155" s="85"/>
      <c r="H155" s="85"/>
      <c r="I155" s="85"/>
      <c r="J155" s="85"/>
      <c r="K155" s="85"/>
      <c r="L155" s="85"/>
      <c r="M155" s="85"/>
      <c r="N155" s="85"/>
      <c r="O155" s="85"/>
      <c r="P155" s="85"/>
      <c r="Q155" s="85"/>
      <c r="R155" s="85"/>
      <c r="S155" s="85"/>
      <c r="T155" s="85"/>
    </row>
    <row r="156" spans="1:20" ht="19.95" customHeight="1">
      <c r="A156" s="85"/>
      <c r="B156" s="85"/>
      <c r="C156" s="85"/>
      <c r="D156" s="85"/>
      <c r="E156" s="85"/>
      <c r="F156" s="85"/>
      <c r="G156" s="85"/>
      <c r="H156" s="85"/>
      <c r="I156" s="85"/>
      <c r="J156" s="85"/>
      <c r="K156" s="85"/>
      <c r="L156" s="85"/>
      <c r="M156" s="85"/>
      <c r="N156" s="85"/>
      <c r="O156" s="85"/>
      <c r="P156" s="85"/>
      <c r="Q156" s="85"/>
      <c r="R156" s="85"/>
      <c r="S156" s="85"/>
      <c r="T156" s="85"/>
    </row>
    <row r="157" spans="1:20" ht="19.95" customHeight="1">
      <c r="A157" s="85"/>
      <c r="B157" s="85"/>
      <c r="C157" s="85"/>
      <c r="D157" s="85"/>
      <c r="E157" s="85"/>
      <c r="F157" s="85"/>
      <c r="G157" s="85"/>
      <c r="H157" s="85"/>
      <c r="I157" s="85"/>
      <c r="J157" s="85"/>
      <c r="K157" s="85"/>
      <c r="L157" s="85"/>
      <c r="M157" s="85"/>
      <c r="N157" s="85"/>
      <c r="O157" s="85"/>
      <c r="P157" s="85"/>
      <c r="Q157" s="85"/>
      <c r="R157" s="85"/>
      <c r="S157" s="85"/>
      <c r="T157" s="85"/>
    </row>
    <row r="158" spans="1:20" ht="19.95" customHeight="1">
      <c r="A158" s="85"/>
      <c r="B158" s="85"/>
      <c r="C158" s="85"/>
      <c r="D158" s="85"/>
      <c r="E158" s="85"/>
      <c r="F158" s="85"/>
      <c r="G158" s="85"/>
      <c r="H158" s="85"/>
      <c r="I158" s="85"/>
      <c r="J158" s="85"/>
      <c r="K158" s="85"/>
      <c r="L158" s="85"/>
      <c r="M158" s="85"/>
      <c r="N158" s="85"/>
      <c r="O158" s="85"/>
      <c r="P158" s="85"/>
      <c r="Q158" s="85"/>
      <c r="R158" s="85"/>
      <c r="S158" s="85"/>
      <c r="T158" s="85"/>
    </row>
    <row r="159" spans="1:20" ht="19.95" customHeight="1">
      <c r="A159" s="85"/>
      <c r="B159" s="85"/>
      <c r="C159" s="85"/>
      <c r="D159" s="85"/>
      <c r="E159" s="85"/>
      <c r="F159" s="85"/>
      <c r="G159" s="85"/>
      <c r="H159" s="85"/>
      <c r="I159" s="85"/>
      <c r="J159" s="85"/>
      <c r="K159" s="85"/>
      <c r="L159" s="85"/>
      <c r="M159" s="85"/>
      <c r="N159" s="85"/>
      <c r="O159" s="85"/>
      <c r="P159" s="85"/>
      <c r="Q159" s="85"/>
      <c r="R159" s="85"/>
      <c r="S159" s="85"/>
      <c r="T159" s="85"/>
    </row>
    <row r="160" spans="1:20" ht="19.95" customHeight="1">
      <c r="A160" s="85"/>
      <c r="B160" s="85"/>
      <c r="C160" s="85"/>
      <c r="D160" s="85"/>
      <c r="E160" s="85"/>
      <c r="F160" s="85"/>
      <c r="G160" s="85"/>
      <c r="H160" s="85"/>
      <c r="I160" s="85"/>
      <c r="J160" s="85"/>
      <c r="K160" s="85"/>
      <c r="L160" s="85"/>
      <c r="M160" s="85"/>
      <c r="N160" s="85"/>
      <c r="O160" s="85"/>
      <c r="P160" s="85"/>
      <c r="Q160" s="85"/>
      <c r="R160" s="85"/>
      <c r="S160" s="85"/>
      <c r="T160" s="85"/>
    </row>
    <row r="161" spans="1:20" ht="19.95" customHeight="1">
      <c r="A161" s="85"/>
      <c r="B161" s="85"/>
      <c r="C161" s="85"/>
      <c r="D161" s="85"/>
      <c r="E161" s="85"/>
      <c r="F161" s="85"/>
      <c r="G161" s="85"/>
      <c r="H161" s="85"/>
      <c r="I161" s="85"/>
      <c r="J161" s="85"/>
      <c r="K161" s="85"/>
      <c r="L161" s="85"/>
      <c r="M161" s="85"/>
      <c r="N161" s="85"/>
      <c r="O161" s="85"/>
      <c r="P161" s="85"/>
      <c r="Q161" s="85"/>
      <c r="R161" s="85"/>
      <c r="S161" s="85"/>
      <c r="T161" s="85"/>
    </row>
    <row r="162" spans="1:20" ht="19.95" customHeight="1">
      <c r="A162" s="85"/>
      <c r="B162" s="85"/>
      <c r="C162" s="85"/>
      <c r="D162" s="85"/>
      <c r="E162" s="85"/>
      <c r="F162" s="85"/>
      <c r="G162" s="85"/>
      <c r="H162" s="85"/>
      <c r="I162" s="85"/>
      <c r="J162" s="85"/>
      <c r="K162" s="85"/>
      <c r="L162" s="85"/>
      <c r="M162" s="85"/>
      <c r="N162" s="85"/>
      <c r="O162" s="85"/>
      <c r="P162" s="85"/>
      <c r="Q162" s="85"/>
      <c r="R162" s="85"/>
      <c r="S162" s="85"/>
      <c r="T162" s="85"/>
    </row>
    <row r="163" spans="1:20" ht="19.95" customHeight="1">
      <c r="A163" s="85"/>
      <c r="B163" s="85"/>
      <c r="C163" s="85"/>
      <c r="D163" s="85"/>
      <c r="E163" s="85"/>
      <c r="F163" s="85"/>
      <c r="G163" s="85"/>
      <c r="H163" s="85"/>
      <c r="I163" s="85"/>
      <c r="J163" s="85"/>
      <c r="K163" s="85"/>
      <c r="L163" s="85"/>
      <c r="M163" s="85"/>
      <c r="N163" s="85"/>
      <c r="O163" s="85"/>
      <c r="P163" s="85"/>
      <c r="Q163" s="85"/>
      <c r="R163" s="85"/>
      <c r="S163" s="85"/>
      <c r="T163" s="85"/>
    </row>
    <row r="164" spans="1:20" ht="19.95" customHeight="1">
      <c r="A164" s="85"/>
      <c r="B164" s="85"/>
      <c r="C164" s="85"/>
      <c r="D164" s="85"/>
      <c r="E164" s="85"/>
      <c r="F164" s="85"/>
      <c r="G164" s="85"/>
      <c r="H164" s="85"/>
      <c r="I164" s="85"/>
      <c r="J164" s="85"/>
      <c r="K164" s="85"/>
      <c r="L164" s="85"/>
      <c r="M164" s="85"/>
      <c r="N164" s="85"/>
      <c r="O164" s="85"/>
      <c r="P164" s="85"/>
      <c r="Q164" s="85"/>
      <c r="R164" s="85"/>
      <c r="S164" s="85"/>
      <c r="T164" s="85"/>
    </row>
    <row r="165" spans="1:20" ht="19.95" customHeight="1">
      <c r="A165" s="85"/>
      <c r="B165" s="85"/>
      <c r="C165" s="85"/>
      <c r="D165" s="85"/>
      <c r="E165" s="85"/>
      <c r="F165" s="85"/>
      <c r="G165" s="85"/>
      <c r="H165" s="85"/>
      <c r="I165" s="85"/>
      <c r="J165" s="85"/>
      <c r="K165" s="85"/>
      <c r="L165" s="85"/>
      <c r="M165" s="85"/>
      <c r="N165" s="85"/>
      <c r="O165" s="85"/>
      <c r="P165" s="85"/>
      <c r="Q165" s="85"/>
      <c r="R165" s="85"/>
      <c r="S165" s="85"/>
      <c r="T165" s="85"/>
    </row>
    <row r="166" spans="1:20" ht="19.95" customHeight="1">
      <c r="A166" s="85"/>
      <c r="B166" s="85"/>
      <c r="C166" s="85"/>
      <c r="D166" s="85"/>
      <c r="E166" s="85"/>
      <c r="F166" s="85"/>
      <c r="G166" s="85"/>
      <c r="H166" s="85"/>
      <c r="I166" s="85"/>
      <c r="J166" s="85"/>
      <c r="K166" s="85"/>
      <c r="L166" s="85"/>
      <c r="M166" s="85"/>
      <c r="N166" s="85"/>
      <c r="O166" s="85"/>
      <c r="P166" s="85"/>
      <c r="Q166" s="85"/>
      <c r="R166" s="85"/>
      <c r="S166" s="85"/>
      <c r="T166" s="85"/>
    </row>
    <row r="167" spans="1:20" ht="19.95" customHeight="1">
      <c r="A167" s="85"/>
      <c r="B167" s="85"/>
      <c r="C167" s="85"/>
      <c r="D167" s="85"/>
      <c r="E167" s="85"/>
      <c r="F167" s="85"/>
      <c r="G167" s="85"/>
      <c r="H167" s="85"/>
      <c r="I167" s="85"/>
      <c r="J167" s="85"/>
      <c r="K167" s="85"/>
      <c r="L167" s="85"/>
      <c r="M167" s="85"/>
      <c r="N167" s="85"/>
      <c r="O167" s="85"/>
      <c r="P167" s="85"/>
      <c r="Q167" s="85"/>
      <c r="R167" s="85"/>
      <c r="S167" s="85"/>
      <c r="T167" s="85"/>
    </row>
    <row r="168" spans="1:20" ht="19.95" customHeight="1">
      <c r="A168" s="85"/>
      <c r="B168" s="85"/>
      <c r="C168" s="85"/>
      <c r="D168" s="85"/>
      <c r="E168" s="85"/>
      <c r="F168" s="85"/>
      <c r="G168" s="85"/>
      <c r="H168" s="85"/>
      <c r="I168" s="85"/>
      <c r="J168" s="85"/>
      <c r="K168" s="85"/>
      <c r="L168" s="85"/>
      <c r="M168" s="85"/>
      <c r="N168" s="85"/>
      <c r="O168" s="85"/>
      <c r="P168" s="85"/>
      <c r="Q168" s="85"/>
      <c r="R168" s="85"/>
      <c r="S168" s="85"/>
      <c r="T168" s="85"/>
    </row>
    <row r="169" spans="1:20" ht="19.95" customHeight="1">
      <c r="A169" s="85"/>
      <c r="B169" s="85"/>
      <c r="C169" s="85"/>
      <c r="D169" s="85"/>
      <c r="E169" s="85"/>
      <c r="F169" s="85"/>
      <c r="G169" s="85"/>
      <c r="H169" s="85"/>
      <c r="I169" s="85"/>
      <c r="J169" s="85"/>
      <c r="K169" s="85"/>
      <c r="L169" s="85"/>
      <c r="M169" s="85"/>
      <c r="N169" s="85"/>
      <c r="O169" s="85"/>
      <c r="P169" s="85"/>
      <c r="Q169" s="85"/>
      <c r="R169" s="85"/>
      <c r="S169" s="85"/>
      <c r="T169" s="85"/>
    </row>
    <row r="170" spans="1:20" ht="19.95" customHeight="1">
      <c r="A170" s="85"/>
      <c r="B170" s="85"/>
      <c r="C170" s="85"/>
      <c r="D170" s="85"/>
      <c r="E170" s="85"/>
      <c r="F170" s="85"/>
      <c r="G170" s="85"/>
      <c r="H170" s="85"/>
      <c r="I170" s="85"/>
      <c r="J170" s="85"/>
      <c r="K170" s="85"/>
      <c r="L170" s="85"/>
      <c r="M170" s="85"/>
      <c r="N170" s="85"/>
      <c r="O170" s="85"/>
      <c r="P170" s="85"/>
      <c r="Q170" s="85"/>
      <c r="R170" s="85"/>
      <c r="S170" s="85"/>
      <c r="T170" s="85"/>
    </row>
    <row r="171" spans="1:20" ht="19.95" customHeight="1">
      <c r="A171" s="85"/>
      <c r="B171" s="85"/>
      <c r="C171" s="85"/>
      <c r="D171" s="85"/>
      <c r="E171" s="85"/>
      <c r="F171" s="85"/>
      <c r="G171" s="85"/>
      <c r="H171" s="85"/>
      <c r="I171" s="85"/>
      <c r="J171" s="85"/>
      <c r="K171" s="85"/>
      <c r="L171" s="85"/>
      <c r="M171" s="85"/>
      <c r="N171" s="85"/>
      <c r="O171" s="85"/>
      <c r="P171" s="85"/>
      <c r="Q171" s="85"/>
      <c r="R171" s="85"/>
      <c r="S171" s="85"/>
      <c r="T171" s="85"/>
    </row>
    <row r="172" spans="1:20" ht="19.95" customHeight="1">
      <c r="A172" s="85"/>
      <c r="B172" s="85"/>
      <c r="C172" s="85"/>
      <c r="D172" s="85"/>
      <c r="E172" s="85"/>
      <c r="F172" s="85"/>
      <c r="G172" s="85"/>
      <c r="H172" s="85"/>
      <c r="I172" s="85"/>
      <c r="J172" s="85"/>
      <c r="K172" s="85"/>
      <c r="L172" s="85"/>
      <c r="M172" s="85"/>
      <c r="N172" s="85"/>
      <c r="O172" s="85"/>
      <c r="P172" s="85"/>
      <c r="Q172" s="85"/>
      <c r="R172" s="85"/>
      <c r="S172" s="85"/>
      <c r="T172" s="85"/>
    </row>
    <row r="173" spans="1:20" ht="19.95" customHeight="1">
      <c r="A173" s="85"/>
      <c r="B173" s="85"/>
      <c r="C173" s="85"/>
      <c r="D173" s="85"/>
      <c r="E173" s="85"/>
      <c r="F173" s="85"/>
      <c r="G173" s="85"/>
      <c r="H173" s="85"/>
      <c r="I173" s="85"/>
      <c r="J173" s="85"/>
      <c r="K173" s="85"/>
      <c r="L173" s="85"/>
      <c r="M173" s="85"/>
      <c r="N173" s="85"/>
      <c r="O173" s="85"/>
      <c r="P173" s="85"/>
      <c r="Q173" s="85"/>
      <c r="R173" s="85"/>
      <c r="S173" s="85"/>
      <c r="T173" s="85"/>
    </row>
    <row r="174" spans="1:20" ht="19.95" customHeight="1">
      <c r="A174" s="85"/>
      <c r="B174" s="85"/>
      <c r="C174" s="85"/>
      <c r="D174" s="85"/>
      <c r="E174" s="85"/>
      <c r="F174" s="85"/>
      <c r="G174" s="85"/>
      <c r="H174" s="85"/>
      <c r="I174" s="85"/>
      <c r="J174" s="85"/>
      <c r="K174" s="85"/>
      <c r="L174" s="85"/>
      <c r="M174" s="85"/>
      <c r="N174" s="85"/>
      <c r="O174" s="85"/>
      <c r="P174" s="85"/>
      <c r="Q174" s="85"/>
      <c r="R174" s="85"/>
      <c r="S174" s="85"/>
      <c r="T174" s="85"/>
    </row>
    <row r="175" spans="1:20" ht="19.95" customHeight="1">
      <c r="A175" s="85"/>
      <c r="B175" s="85"/>
      <c r="C175" s="85"/>
      <c r="D175" s="85"/>
      <c r="E175" s="85"/>
      <c r="F175" s="85"/>
      <c r="G175" s="85"/>
      <c r="H175" s="85"/>
      <c r="I175" s="85"/>
      <c r="J175" s="85"/>
      <c r="K175" s="85"/>
      <c r="L175" s="85"/>
      <c r="M175" s="85"/>
      <c r="N175" s="85"/>
      <c r="O175" s="85"/>
      <c r="P175" s="85"/>
      <c r="Q175" s="85"/>
      <c r="R175" s="85"/>
      <c r="S175" s="85"/>
      <c r="T175" s="85"/>
    </row>
    <row r="176" spans="1:20" ht="19.95" customHeight="1">
      <c r="A176" s="85"/>
      <c r="B176" s="85"/>
      <c r="C176" s="85"/>
      <c r="D176" s="85"/>
      <c r="E176" s="85"/>
      <c r="F176" s="85"/>
      <c r="G176" s="85"/>
      <c r="H176" s="85"/>
      <c r="I176" s="85"/>
      <c r="J176" s="85"/>
      <c r="K176" s="85"/>
      <c r="L176" s="85"/>
      <c r="M176" s="85"/>
      <c r="N176" s="85"/>
      <c r="O176" s="85"/>
      <c r="P176" s="85"/>
      <c r="Q176" s="85"/>
      <c r="R176" s="85"/>
      <c r="S176" s="85"/>
      <c r="T176" s="85"/>
    </row>
    <row r="177" spans="1:20" ht="19.95" customHeight="1">
      <c r="A177" s="85"/>
      <c r="B177" s="85"/>
      <c r="C177" s="85"/>
      <c r="D177" s="85"/>
      <c r="E177" s="85"/>
      <c r="F177" s="85"/>
      <c r="G177" s="85"/>
      <c r="H177" s="85"/>
      <c r="I177" s="85"/>
      <c r="J177" s="85"/>
      <c r="K177" s="85"/>
      <c r="L177" s="85"/>
      <c r="M177" s="85"/>
      <c r="N177" s="85"/>
      <c r="O177" s="85"/>
      <c r="P177" s="85"/>
      <c r="Q177" s="85"/>
      <c r="R177" s="85"/>
      <c r="S177" s="85"/>
      <c r="T177" s="85"/>
    </row>
    <row r="178" spans="1:20" ht="19.95" customHeight="1">
      <c r="A178" s="85"/>
      <c r="B178" s="85"/>
      <c r="C178" s="85"/>
      <c r="D178" s="85"/>
      <c r="E178" s="85"/>
      <c r="F178" s="85"/>
      <c r="G178" s="85"/>
      <c r="H178" s="85"/>
      <c r="I178" s="85"/>
      <c r="J178" s="85"/>
      <c r="K178" s="85"/>
      <c r="L178" s="85"/>
      <c r="M178" s="85"/>
      <c r="N178" s="85"/>
      <c r="O178" s="85"/>
      <c r="P178" s="85"/>
      <c r="Q178" s="85"/>
      <c r="R178" s="85"/>
      <c r="S178" s="85"/>
      <c r="T178" s="85"/>
    </row>
    <row r="179" spans="1:20" ht="19.95" customHeight="1">
      <c r="A179" s="85"/>
      <c r="B179" s="85"/>
      <c r="C179" s="85"/>
      <c r="D179" s="85"/>
      <c r="E179" s="85"/>
      <c r="F179" s="85"/>
      <c r="G179" s="85"/>
      <c r="H179" s="85"/>
      <c r="I179" s="85"/>
      <c r="J179" s="85"/>
      <c r="K179" s="85"/>
      <c r="L179" s="85"/>
      <c r="M179" s="85"/>
      <c r="N179" s="85"/>
      <c r="O179" s="85"/>
      <c r="P179" s="85"/>
      <c r="Q179" s="85"/>
      <c r="R179" s="85"/>
      <c r="S179" s="85"/>
      <c r="T179" s="85"/>
    </row>
    <row r="180" spans="1:20" ht="19.95" customHeight="1">
      <c r="A180" s="85"/>
      <c r="B180" s="85"/>
      <c r="C180" s="85"/>
      <c r="D180" s="85"/>
      <c r="E180" s="85"/>
      <c r="F180" s="85"/>
      <c r="G180" s="85"/>
      <c r="H180" s="85"/>
      <c r="I180" s="85"/>
      <c r="J180" s="85"/>
      <c r="K180" s="85"/>
      <c r="L180" s="85"/>
      <c r="M180" s="85"/>
      <c r="N180" s="85"/>
      <c r="O180" s="85"/>
      <c r="P180" s="85"/>
      <c r="Q180" s="85"/>
      <c r="R180" s="85"/>
      <c r="S180" s="85"/>
      <c r="T180" s="85"/>
    </row>
    <row r="181" spans="1:20" ht="19.95" customHeight="1">
      <c r="A181" s="85"/>
      <c r="B181" s="85"/>
      <c r="C181" s="85"/>
      <c r="D181" s="85"/>
      <c r="E181" s="85"/>
      <c r="F181" s="85"/>
      <c r="G181" s="85"/>
      <c r="H181" s="85"/>
      <c r="I181" s="85"/>
      <c r="J181" s="85"/>
      <c r="K181" s="85"/>
      <c r="L181" s="85"/>
      <c r="M181" s="85"/>
      <c r="N181" s="85"/>
      <c r="O181" s="85"/>
      <c r="P181" s="85"/>
      <c r="Q181" s="85"/>
      <c r="R181" s="85"/>
      <c r="S181" s="85"/>
      <c r="T181" s="85"/>
    </row>
    <row r="182" spans="1:20" ht="19.95" customHeight="1">
      <c r="A182" s="85"/>
      <c r="B182" s="85"/>
      <c r="C182" s="85"/>
      <c r="D182" s="85"/>
      <c r="E182" s="85"/>
      <c r="F182" s="85"/>
      <c r="G182" s="85"/>
      <c r="H182" s="85"/>
      <c r="I182" s="85"/>
      <c r="J182" s="85"/>
      <c r="K182" s="85"/>
      <c r="L182" s="85"/>
      <c r="M182" s="85"/>
      <c r="N182" s="85"/>
      <c r="O182" s="85"/>
      <c r="P182" s="85"/>
      <c r="Q182" s="85"/>
      <c r="R182" s="85"/>
      <c r="S182" s="85"/>
      <c r="T182" s="85"/>
    </row>
    <row r="183" spans="1:20" ht="19.95" customHeight="1">
      <c r="A183" s="85"/>
      <c r="B183" s="85"/>
      <c r="C183" s="85"/>
      <c r="D183" s="85"/>
      <c r="E183" s="85"/>
      <c r="F183" s="85"/>
      <c r="G183" s="85"/>
      <c r="H183" s="85"/>
      <c r="I183" s="85"/>
      <c r="J183" s="85"/>
      <c r="K183" s="85"/>
      <c r="L183" s="85"/>
      <c r="M183" s="85"/>
      <c r="N183" s="85"/>
      <c r="O183" s="85"/>
      <c r="P183" s="85"/>
      <c r="Q183" s="85"/>
      <c r="R183" s="85"/>
      <c r="S183" s="85"/>
      <c r="T183" s="85"/>
    </row>
    <row r="184" spans="1:20" ht="19.95" customHeight="1">
      <c r="A184" s="85"/>
      <c r="B184" s="85"/>
      <c r="C184" s="85"/>
      <c r="D184" s="85"/>
      <c r="E184" s="85"/>
      <c r="F184" s="85"/>
      <c r="G184" s="85"/>
      <c r="H184" s="85"/>
      <c r="I184" s="85"/>
      <c r="J184" s="85"/>
      <c r="K184" s="85"/>
      <c r="L184" s="85"/>
      <c r="M184" s="85"/>
      <c r="N184" s="85"/>
      <c r="O184" s="85"/>
      <c r="P184" s="85"/>
      <c r="Q184" s="85"/>
      <c r="R184" s="85"/>
      <c r="S184" s="85"/>
      <c r="T184" s="85"/>
    </row>
    <row r="185" spans="1:20" ht="19.95" customHeight="1">
      <c r="A185" s="85"/>
      <c r="B185" s="85"/>
      <c r="C185" s="85"/>
      <c r="D185" s="85"/>
      <c r="E185" s="85"/>
      <c r="F185" s="85"/>
      <c r="G185" s="85"/>
      <c r="H185" s="85"/>
      <c r="I185" s="85"/>
      <c r="J185" s="85"/>
      <c r="K185" s="85"/>
      <c r="L185" s="85"/>
      <c r="M185" s="85"/>
      <c r="N185" s="85"/>
      <c r="O185" s="85"/>
      <c r="P185" s="85"/>
      <c r="Q185" s="85"/>
      <c r="R185" s="85"/>
      <c r="S185" s="85"/>
      <c r="T185" s="85"/>
    </row>
    <row r="186" spans="1:20" ht="19.95" customHeight="1">
      <c r="A186" s="85"/>
      <c r="B186" s="85"/>
      <c r="C186" s="85"/>
      <c r="D186" s="85"/>
      <c r="E186" s="85"/>
      <c r="F186" s="85"/>
      <c r="G186" s="85"/>
      <c r="H186" s="85"/>
      <c r="I186" s="85"/>
      <c r="J186" s="85"/>
      <c r="K186" s="85"/>
      <c r="L186" s="85"/>
      <c r="M186" s="85"/>
      <c r="N186" s="85"/>
      <c r="O186" s="85"/>
      <c r="P186" s="85"/>
      <c r="Q186" s="85"/>
      <c r="R186" s="85"/>
      <c r="S186" s="85"/>
      <c r="T186" s="85"/>
    </row>
    <row r="187" spans="1:20" ht="19.95" customHeight="1">
      <c r="A187" s="85"/>
      <c r="B187" s="85"/>
      <c r="C187" s="85"/>
      <c r="D187" s="85"/>
      <c r="E187" s="85"/>
      <c r="F187" s="85"/>
      <c r="G187" s="85"/>
      <c r="H187" s="85"/>
      <c r="I187" s="85"/>
      <c r="J187" s="85"/>
      <c r="K187" s="85"/>
      <c r="L187" s="85"/>
      <c r="M187" s="85"/>
      <c r="N187" s="85"/>
      <c r="O187" s="85"/>
      <c r="P187" s="85"/>
      <c r="Q187" s="85"/>
      <c r="R187" s="85"/>
      <c r="S187" s="85"/>
      <c r="T187" s="85"/>
    </row>
    <row r="188" spans="1:20" ht="19.95" customHeight="1">
      <c r="A188" s="85"/>
      <c r="B188" s="85"/>
      <c r="C188" s="85"/>
      <c r="D188" s="85"/>
      <c r="E188" s="85"/>
      <c r="F188" s="85"/>
      <c r="G188" s="85"/>
      <c r="H188" s="85"/>
      <c r="I188" s="85"/>
      <c r="J188" s="85"/>
      <c r="K188" s="85"/>
      <c r="L188" s="85"/>
      <c r="M188" s="85"/>
      <c r="N188" s="85"/>
      <c r="O188" s="85"/>
      <c r="P188" s="85"/>
      <c r="Q188" s="85"/>
      <c r="R188" s="85"/>
      <c r="S188" s="85"/>
      <c r="T188" s="85"/>
    </row>
    <row r="189" spans="1:20" ht="19.95" customHeight="1">
      <c r="A189" s="85"/>
      <c r="B189" s="85"/>
      <c r="C189" s="85"/>
      <c r="D189" s="85"/>
      <c r="E189" s="85"/>
      <c r="F189" s="85"/>
      <c r="G189" s="85"/>
      <c r="H189" s="85"/>
      <c r="I189" s="85"/>
      <c r="J189" s="85"/>
      <c r="K189" s="85"/>
      <c r="L189" s="85"/>
      <c r="M189" s="85"/>
      <c r="N189" s="85"/>
      <c r="O189" s="85"/>
      <c r="P189" s="85"/>
      <c r="Q189" s="85"/>
      <c r="R189" s="85"/>
      <c r="S189" s="85"/>
      <c r="T189" s="85"/>
    </row>
    <row r="190" spans="1:20" ht="19.95" customHeight="1">
      <c r="A190" s="85"/>
      <c r="B190" s="85"/>
      <c r="C190" s="85"/>
      <c r="D190" s="85"/>
      <c r="E190" s="85"/>
      <c r="F190" s="85"/>
      <c r="G190" s="85"/>
      <c r="H190" s="85"/>
      <c r="I190" s="85"/>
      <c r="J190" s="85"/>
      <c r="K190" s="85"/>
      <c r="L190" s="85"/>
      <c r="M190" s="85"/>
      <c r="N190" s="85"/>
      <c r="O190" s="85"/>
      <c r="P190" s="85"/>
      <c r="Q190" s="85"/>
      <c r="R190" s="85"/>
      <c r="S190" s="85"/>
      <c r="T190" s="85"/>
    </row>
    <row r="191" spans="1:20" ht="19.95" customHeight="1">
      <c r="A191" s="85"/>
      <c r="B191" s="85"/>
      <c r="C191" s="85"/>
      <c r="D191" s="85"/>
      <c r="E191" s="85"/>
      <c r="F191" s="85"/>
      <c r="G191" s="85"/>
      <c r="H191" s="85"/>
      <c r="I191" s="85"/>
      <c r="J191" s="85"/>
      <c r="K191" s="85"/>
      <c r="L191" s="85"/>
      <c r="M191" s="85"/>
      <c r="N191" s="85"/>
      <c r="O191" s="85"/>
      <c r="P191" s="85"/>
      <c r="Q191" s="85"/>
      <c r="R191" s="85"/>
      <c r="S191" s="85"/>
      <c r="T191" s="85"/>
    </row>
    <row r="192" spans="1:20" ht="19.95" customHeight="1">
      <c r="A192" s="85"/>
      <c r="B192" s="85"/>
      <c r="C192" s="85"/>
      <c r="D192" s="85"/>
      <c r="E192" s="85"/>
      <c r="F192" s="85"/>
      <c r="G192" s="85"/>
      <c r="H192" s="85"/>
      <c r="I192" s="85"/>
      <c r="J192" s="85"/>
      <c r="K192" s="85"/>
      <c r="L192" s="85"/>
      <c r="M192" s="85"/>
      <c r="N192" s="85"/>
      <c r="O192" s="85"/>
      <c r="P192" s="85"/>
      <c r="Q192" s="85"/>
      <c r="R192" s="85"/>
      <c r="S192" s="85"/>
      <c r="T192" s="85"/>
    </row>
    <row r="193" spans="1:20" ht="19.95" customHeight="1">
      <c r="A193" s="85"/>
      <c r="B193" s="85"/>
      <c r="C193" s="85"/>
      <c r="D193" s="85"/>
      <c r="E193" s="85"/>
      <c r="F193" s="85"/>
      <c r="G193" s="85"/>
      <c r="H193" s="85"/>
      <c r="I193" s="85"/>
      <c r="J193" s="85"/>
      <c r="K193" s="85"/>
      <c r="L193" s="85"/>
      <c r="M193" s="85"/>
      <c r="N193" s="85"/>
      <c r="O193" s="85"/>
      <c r="P193" s="85"/>
      <c r="Q193" s="85"/>
      <c r="R193" s="85"/>
      <c r="S193" s="85"/>
      <c r="T193" s="85"/>
    </row>
    <row r="194" spans="1:20" ht="19.95" customHeight="1">
      <c r="A194" s="85"/>
      <c r="B194" s="85"/>
      <c r="C194" s="85"/>
      <c r="D194" s="85"/>
      <c r="E194" s="85"/>
      <c r="F194" s="85"/>
      <c r="G194" s="85"/>
      <c r="H194" s="85"/>
      <c r="I194" s="85"/>
      <c r="J194" s="85"/>
      <c r="K194" s="85"/>
      <c r="L194" s="85"/>
      <c r="M194" s="85"/>
      <c r="N194" s="85"/>
      <c r="O194" s="85"/>
      <c r="P194" s="85"/>
      <c r="Q194" s="85"/>
      <c r="R194" s="85"/>
      <c r="S194" s="85"/>
      <c r="T194" s="85"/>
    </row>
    <row r="195" spans="1:20" ht="19.95" customHeight="1">
      <c r="A195" s="85"/>
      <c r="B195" s="85"/>
      <c r="C195" s="85"/>
      <c r="D195" s="85"/>
      <c r="E195" s="85"/>
      <c r="F195" s="85"/>
      <c r="G195" s="85"/>
      <c r="H195" s="85"/>
      <c r="I195" s="85"/>
      <c r="J195" s="85"/>
      <c r="K195" s="85"/>
      <c r="L195" s="85"/>
      <c r="M195" s="85"/>
      <c r="N195" s="85"/>
      <c r="O195" s="85"/>
      <c r="P195" s="85"/>
      <c r="Q195" s="85"/>
      <c r="R195" s="85"/>
      <c r="S195" s="85"/>
      <c r="T195" s="85"/>
    </row>
    <row r="196" spans="1:20" ht="19.95" customHeight="1">
      <c r="A196" s="85"/>
      <c r="B196" s="85"/>
      <c r="C196" s="85"/>
      <c r="D196" s="85"/>
      <c r="E196" s="85"/>
      <c r="F196" s="85"/>
      <c r="G196" s="85"/>
      <c r="H196" s="85"/>
      <c r="I196" s="85"/>
      <c r="J196" s="85"/>
      <c r="K196" s="85"/>
      <c r="L196" s="85"/>
      <c r="M196" s="85"/>
      <c r="N196" s="85"/>
      <c r="O196" s="85"/>
      <c r="P196" s="85"/>
      <c r="Q196" s="85"/>
      <c r="R196" s="85"/>
      <c r="S196" s="85"/>
      <c r="T196" s="85"/>
    </row>
    <row r="197" spans="1:20" ht="19.95" customHeight="1">
      <c r="A197" s="85"/>
      <c r="B197" s="85"/>
      <c r="C197" s="85"/>
      <c r="D197" s="85"/>
      <c r="E197" s="85"/>
      <c r="F197" s="85"/>
      <c r="G197" s="85"/>
      <c r="H197" s="85"/>
      <c r="I197" s="85"/>
      <c r="J197" s="85"/>
      <c r="K197" s="85"/>
      <c r="L197" s="85"/>
      <c r="M197" s="85"/>
      <c r="N197" s="85"/>
      <c r="O197" s="85"/>
      <c r="P197" s="85"/>
      <c r="Q197" s="85"/>
      <c r="R197" s="85"/>
      <c r="S197" s="85"/>
      <c r="T197" s="85"/>
    </row>
    <row r="198" spans="1:20" ht="19.95" customHeight="1">
      <c r="A198" s="85"/>
      <c r="B198" s="85"/>
      <c r="C198" s="85"/>
      <c r="D198" s="85"/>
      <c r="E198" s="85"/>
      <c r="F198" s="85"/>
      <c r="G198" s="85"/>
      <c r="H198" s="85"/>
      <c r="I198" s="85"/>
      <c r="J198" s="85"/>
      <c r="K198" s="85"/>
      <c r="L198" s="85"/>
      <c r="M198" s="85"/>
      <c r="N198" s="85"/>
      <c r="O198" s="85"/>
      <c r="P198" s="85"/>
      <c r="Q198" s="85"/>
      <c r="R198" s="85"/>
      <c r="S198" s="85"/>
      <c r="T198" s="85"/>
    </row>
    <row r="199" spans="1:20" ht="19.95" customHeight="1">
      <c r="A199" s="85"/>
      <c r="B199" s="85"/>
      <c r="C199" s="85"/>
      <c r="D199" s="85"/>
      <c r="E199" s="85"/>
      <c r="F199" s="85"/>
      <c r="G199" s="85"/>
      <c r="H199" s="85"/>
      <c r="I199" s="85"/>
      <c r="J199" s="85"/>
      <c r="K199" s="85"/>
      <c r="L199" s="85"/>
      <c r="M199" s="85"/>
      <c r="N199" s="85"/>
      <c r="O199" s="85"/>
      <c r="P199" s="85"/>
      <c r="Q199" s="85"/>
      <c r="R199" s="85"/>
      <c r="S199" s="85"/>
      <c r="T199" s="85"/>
    </row>
    <row r="200" spans="1:20" ht="19.95" customHeight="1">
      <c r="A200" s="85"/>
      <c r="B200" s="85"/>
      <c r="C200" s="85"/>
      <c r="D200" s="85"/>
      <c r="E200" s="85"/>
      <c r="F200" s="85"/>
      <c r="G200" s="85"/>
      <c r="H200" s="85"/>
      <c r="I200" s="85"/>
      <c r="J200" s="85"/>
      <c r="K200" s="85"/>
      <c r="L200" s="85"/>
      <c r="M200" s="85"/>
      <c r="N200" s="85"/>
      <c r="O200" s="85"/>
      <c r="P200" s="85"/>
      <c r="Q200" s="85"/>
      <c r="R200" s="85"/>
      <c r="S200" s="85"/>
      <c r="T200" s="85"/>
    </row>
    <row r="201" spans="1:20" ht="19.95" customHeight="1">
      <c r="A201" s="85"/>
      <c r="B201" s="85"/>
      <c r="C201" s="85"/>
      <c r="D201" s="85"/>
      <c r="E201" s="85"/>
      <c r="F201" s="85"/>
      <c r="G201" s="85"/>
      <c r="H201" s="85"/>
      <c r="I201" s="85"/>
      <c r="J201" s="85"/>
      <c r="K201" s="85"/>
      <c r="L201" s="85"/>
      <c r="M201" s="85"/>
      <c r="N201" s="85"/>
      <c r="O201" s="85"/>
      <c r="P201" s="85"/>
      <c r="Q201" s="85"/>
      <c r="R201" s="85"/>
      <c r="S201" s="85"/>
      <c r="T201" s="85"/>
    </row>
    <row r="202" spans="1:20" ht="19.95" customHeight="1">
      <c r="A202" s="85"/>
      <c r="B202" s="85"/>
      <c r="C202" s="85"/>
      <c r="D202" s="85"/>
      <c r="E202" s="85"/>
      <c r="F202" s="85"/>
      <c r="G202" s="85"/>
      <c r="H202" s="85"/>
      <c r="I202" s="85"/>
      <c r="J202" s="85"/>
      <c r="K202" s="85"/>
      <c r="L202" s="85"/>
      <c r="M202" s="85"/>
      <c r="N202" s="85"/>
      <c r="O202" s="85"/>
      <c r="P202" s="85"/>
      <c r="Q202" s="85"/>
      <c r="R202" s="85"/>
      <c r="S202" s="85"/>
      <c r="T202" s="85"/>
    </row>
    <row r="203" spans="1:20" ht="19.95" customHeight="1">
      <c r="A203" s="85"/>
      <c r="B203" s="85"/>
      <c r="C203" s="85"/>
      <c r="D203" s="85"/>
      <c r="E203" s="85"/>
      <c r="F203" s="85"/>
      <c r="G203" s="85"/>
      <c r="H203" s="85"/>
      <c r="I203" s="85"/>
      <c r="J203" s="85"/>
      <c r="K203" s="85"/>
      <c r="L203" s="85"/>
      <c r="M203" s="85"/>
      <c r="N203" s="85"/>
      <c r="O203" s="85"/>
      <c r="P203" s="85"/>
      <c r="Q203" s="85"/>
      <c r="R203" s="85"/>
      <c r="S203" s="85"/>
      <c r="T203" s="85"/>
    </row>
    <row r="204" spans="1:20" ht="19.95" customHeight="1">
      <c r="A204" s="85"/>
      <c r="B204" s="85"/>
      <c r="C204" s="85"/>
      <c r="D204" s="85"/>
      <c r="E204" s="85"/>
      <c r="F204" s="85"/>
      <c r="G204" s="85"/>
      <c r="H204" s="85"/>
      <c r="I204" s="85"/>
      <c r="J204" s="85"/>
      <c r="K204" s="85"/>
      <c r="L204" s="85"/>
      <c r="M204" s="85"/>
      <c r="N204" s="85"/>
      <c r="O204" s="85"/>
      <c r="P204" s="85"/>
      <c r="Q204" s="85"/>
      <c r="R204" s="85"/>
      <c r="S204" s="85"/>
      <c r="T204" s="85"/>
    </row>
    <row r="205" spans="1:20" ht="19.95" customHeight="1">
      <c r="A205" s="85"/>
      <c r="B205" s="85"/>
      <c r="C205" s="85"/>
      <c r="D205" s="85"/>
      <c r="E205" s="85"/>
      <c r="F205" s="85"/>
      <c r="G205" s="85"/>
      <c r="H205" s="85"/>
      <c r="I205" s="85"/>
      <c r="J205" s="85"/>
      <c r="K205" s="85"/>
      <c r="L205" s="85"/>
      <c r="M205" s="85"/>
      <c r="N205" s="85"/>
      <c r="O205" s="85"/>
      <c r="P205" s="85"/>
      <c r="Q205" s="85"/>
      <c r="R205" s="85"/>
      <c r="S205" s="85"/>
      <c r="T205" s="85"/>
    </row>
    <row r="206" spans="1:20" ht="19.95" customHeight="1">
      <c r="A206" s="85"/>
      <c r="B206" s="85"/>
      <c r="C206" s="85"/>
      <c r="D206" s="85"/>
      <c r="E206" s="85"/>
      <c r="F206" s="85"/>
      <c r="G206" s="85"/>
      <c r="H206" s="85"/>
      <c r="I206" s="85"/>
      <c r="J206" s="85"/>
      <c r="K206" s="85"/>
      <c r="L206" s="85"/>
      <c r="M206" s="85"/>
      <c r="N206" s="85"/>
      <c r="O206" s="85"/>
      <c r="P206" s="85"/>
      <c r="Q206" s="85"/>
      <c r="R206" s="85"/>
      <c r="S206" s="85"/>
      <c r="T206" s="85"/>
    </row>
    <row r="207" spans="1:20" ht="19.95" customHeight="1">
      <c r="A207" s="85"/>
      <c r="B207" s="85"/>
      <c r="C207" s="85"/>
      <c r="D207" s="85"/>
      <c r="E207" s="85"/>
      <c r="F207" s="85"/>
      <c r="G207" s="85"/>
      <c r="H207" s="85"/>
      <c r="I207" s="85"/>
      <c r="J207" s="85"/>
      <c r="K207" s="85"/>
      <c r="L207" s="85"/>
      <c r="M207" s="85"/>
      <c r="N207" s="85"/>
      <c r="O207" s="85"/>
      <c r="P207" s="85"/>
      <c r="Q207" s="85"/>
      <c r="R207" s="85"/>
      <c r="S207" s="85"/>
      <c r="T207" s="85"/>
    </row>
    <row r="208" spans="1:20" ht="19.95" customHeight="1">
      <c r="A208" s="85"/>
      <c r="B208" s="85"/>
      <c r="C208" s="85"/>
      <c r="D208" s="85"/>
      <c r="E208" s="85"/>
      <c r="F208" s="85"/>
      <c r="G208" s="85"/>
      <c r="H208" s="85"/>
      <c r="I208" s="85"/>
      <c r="J208" s="85"/>
      <c r="K208" s="85"/>
      <c r="L208" s="85"/>
      <c r="M208" s="85"/>
      <c r="N208" s="85"/>
      <c r="O208" s="85"/>
      <c r="P208" s="85"/>
      <c r="Q208" s="85"/>
      <c r="R208" s="85"/>
      <c r="S208" s="85"/>
      <c r="T208" s="85"/>
    </row>
    <row r="209" spans="1:20" ht="19.95" customHeight="1">
      <c r="A209" s="85"/>
      <c r="B209" s="85"/>
      <c r="C209" s="85"/>
      <c r="D209" s="85"/>
      <c r="E209" s="85"/>
      <c r="F209" s="85"/>
      <c r="G209" s="85"/>
      <c r="H209" s="85"/>
      <c r="I209" s="85"/>
      <c r="J209" s="85"/>
      <c r="K209" s="85"/>
      <c r="L209" s="85"/>
      <c r="M209" s="85"/>
      <c r="N209" s="85"/>
      <c r="O209" s="85"/>
      <c r="P209" s="85"/>
      <c r="Q209" s="85"/>
      <c r="R209" s="85"/>
      <c r="S209" s="85"/>
      <c r="T209" s="85"/>
    </row>
    <row r="210" spans="1:20" ht="19.95" customHeight="1">
      <c r="A210" s="85"/>
      <c r="B210" s="85"/>
      <c r="C210" s="85"/>
      <c r="D210" s="85"/>
      <c r="E210" s="85"/>
      <c r="F210" s="85"/>
      <c r="G210" s="85"/>
      <c r="H210" s="85"/>
      <c r="I210" s="85"/>
      <c r="J210" s="85"/>
      <c r="K210" s="85"/>
      <c r="L210" s="85"/>
      <c r="M210" s="85"/>
      <c r="N210" s="85"/>
      <c r="O210" s="85"/>
      <c r="P210" s="85"/>
      <c r="Q210" s="85"/>
      <c r="R210" s="85"/>
      <c r="S210" s="85"/>
      <c r="T210" s="85"/>
    </row>
    <row r="211" spans="1:20" ht="19.95" customHeight="1">
      <c r="A211" s="85"/>
      <c r="B211" s="85"/>
      <c r="C211" s="85"/>
      <c r="D211" s="85"/>
      <c r="E211" s="85"/>
      <c r="F211" s="85"/>
      <c r="G211" s="85"/>
      <c r="H211" s="85"/>
      <c r="I211" s="85"/>
      <c r="J211" s="85"/>
      <c r="K211" s="85"/>
      <c r="L211" s="85"/>
      <c r="M211" s="85"/>
      <c r="N211" s="85"/>
      <c r="O211" s="85"/>
      <c r="P211" s="85"/>
      <c r="Q211" s="85"/>
      <c r="R211" s="85"/>
      <c r="S211" s="85"/>
      <c r="T211" s="85"/>
    </row>
  </sheetData>
  <mergeCells count="1">
    <mergeCell ref="A1:A2"/>
  </mergeCells>
  <pageMargins left="1" right="1" top="1" bottom="1" header="0.25" footer="0.25"/>
  <pageSetup scale="15" orientation="portrait" r:id="rId1"/>
  <headerFooter>
    <oddFooter>&amp;C&amp;"Helvetica Neue,Regular"&amp;12&amp;K000000&amp;P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CL112"/>
  <sheetViews>
    <sheetView showGridLines="0" zoomScale="20" zoomScaleNormal="20" workbookViewId="0">
      <pane xSplit="1" topLeftCell="B1" activePane="topRight" state="frozen"/>
      <selection pane="topRight" activeCell="E68" sqref="E68"/>
    </sheetView>
  </sheetViews>
  <sheetFormatPr defaultColWidth="16.33203125" defaultRowHeight="19.95" customHeight="1"/>
  <cols>
    <col min="1" max="1" width="70.6640625" style="5" customWidth="1"/>
    <col min="2" max="2" width="7.5546875" style="5" bestFit="1" customWidth="1"/>
    <col min="3" max="3" width="54.6640625" style="5" customWidth="1"/>
    <col min="4" max="4" width="16.33203125" style="180" customWidth="1"/>
    <col min="5" max="5" width="24.33203125" style="5" customWidth="1"/>
    <col min="6" max="6" width="7.88671875" style="5" customWidth="1"/>
    <col min="7" max="90" width="7.33203125" style="5" customWidth="1"/>
    <col min="91" max="91" width="16.33203125" style="5" customWidth="1"/>
    <col min="92" max="16384" width="16.33203125" style="5"/>
  </cols>
  <sheetData>
    <row r="1" spans="1:90" ht="19.95" customHeight="1" thickBot="1">
      <c r="A1" s="81"/>
      <c r="B1" s="81"/>
      <c r="C1" s="81"/>
    </row>
    <row r="2" spans="1:90" ht="39.9" customHeight="1" thickBot="1">
      <c r="A2" s="224"/>
      <c r="B2" s="232"/>
      <c r="C2" s="232"/>
      <c r="D2" s="181"/>
      <c r="E2" s="8"/>
      <c r="F2" s="8"/>
      <c r="G2" s="226" t="s">
        <v>9</v>
      </c>
      <c r="H2" s="227"/>
      <c r="I2" s="227"/>
      <c r="J2" s="228"/>
      <c r="K2" s="9"/>
      <c r="L2" s="229" t="s">
        <v>10</v>
      </c>
      <c r="M2" s="230"/>
      <c r="N2" s="230"/>
      <c r="O2" s="230"/>
      <c r="P2" s="230"/>
      <c r="Q2" s="230"/>
      <c r="R2" s="230"/>
      <c r="S2" s="230"/>
      <c r="T2" s="10"/>
      <c r="U2" s="11"/>
      <c r="V2" s="231" t="s">
        <v>11</v>
      </c>
      <c r="W2" s="230"/>
      <c r="X2" s="230"/>
      <c r="Y2" s="230"/>
      <c r="Z2" s="230"/>
      <c r="AA2" s="230"/>
      <c r="AB2" s="230"/>
      <c r="AC2" s="230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  <c r="AY2" s="8"/>
      <c r="AZ2" s="8"/>
      <c r="BA2" s="8"/>
      <c r="BB2" s="8"/>
      <c r="BC2" s="8"/>
      <c r="BD2" s="8"/>
      <c r="BE2" s="8"/>
      <c r="BF2" s="8"/>
      <c r="BG2" s="8"/>
      <c r="BH2" s="8"/>
      <c r="BI2" s="8"/>
      <c r="BJ2" s="8"/>
      <c r="BK2" s="8"/>
      <c r="BL2" s="8"/>
      <c r="BM2" s="8"/>
      <c r="BN2" s="8"/>
      <c r="BO2" s="8"/>
      <c r="BP2" s="8"/>
      <c r="BQ2" s="8"/>
      <c r="BR2" s="8"/>
      <c r="BS2" s="8"/>
      <c r="BT2" s="8"/>
      <c r="BU2" s="8"/>
      <c r="BV2" s="8"/>
      <c r="BW2" s="8"/>
      <c r="BX2" s="8"/>
      <c r="BY2" s="8"/>
      <c r="BZ2" s="8"/>
      <c r="CA2" s="8"/>
      <c r="CB2" s="8"/>
      <c r="CC2" s="8"/>
      <c r="CD2" s="8"/>
      <c r="CE2" s="8"/>
      <c r="CF2" s="8"/>
      <c r="CG2" s="8"/>
      <c r="CH2" s="8"/>
      <c r="CI2" s="8"/>
      <c r="CJ2" s="8"/>
      <c r="CK2" s="8"/>
      <c r="CL2" s="8"/>
    </row>
    <row r="3" spans="1:90" ht="21.9" customHeight="1" thickBot="1">
      <c r="A3" s="225"/>
      <c r="B3" s="233"/>
      <c r="C3" s="233"/>
      <c r="D3" s="181"/>
      <c r="E3" s="8"/>
      <c r="F3" s="8"/>
      <c r="G3" s="12"/>
      <c r="H3" s="12"/>
      <c r="I3" s="12"/>
      <c r="J3" s="12"/>
      <c r="K3" s="13"/>
      <c r="L3" s="12"/>
      <c r="M3" s="12"/>
      <c r="N3" s="12"/>
      <c r="O3" s="12"/>
      <c r="P3" s="12"/>
      <c r="Q3" s="12"/>
      <c r="R3" s="12"/>
      <c r="S3" s="12"/>
      <c r="T3" s="12"/>
      <c r="U3" s="13"/>
      <c r="V3" s="12"/>
      <c r="W3" s="12"/>
      <c r="X3" s="12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  <c r="BB3" s="12"/>
      <c r="BC3" s="12"/>
      <c r="BD3" s="12"/>
      <c r="BE3" s="12"/>
      <c r="BF3" s="12"/>
      <c r="BG3" s="12"/>
      <c r="BH3" s="12"/>
      <c r="BI3" s="12"/>
      <c r="BJ3" s="12"/>
      <c r="BK3" s="12"/>
      <c r="BL3" s="12"/>
      <c r="BM3" s="12"/>
      <c r="BN3" s="12"/>
      <c r="BO3" s="12"/>
      <c r="BP3" s="12"/>
      <c r="BQ3" s="12"/>
      <c r="BR3" s="12"/>
      <c r="BS3" s="12"/>
      <c r="BT3" s="12"/>
      <c r="BU3" s="12"/>
      <c r="BV3" s="12"/>
      <c r="BW3" s="12"/>
      <c r="BX3" s="12"/>
      <c r="BY3" s="12"/>
      <c r="BZ3" s="12"/>
      <c r="CA3" s="12"/>
      <c r="CB3" s="12"/>
      <c r="CC3" s="12"/>
      <c r="CD3" s="12"/>
      <c r="CE3" s="12"/>
      <c r="CF3" s="12"/>
      <c r="CG3" s="12"/>
      <c r="CH3" s="12"/>
      <c r="CI3" s="12"/>
      <c r="CJ3" s="12"/>
      <c r="CK3" s="12"/>
      <c r="CL3" s="12"/>
    </row>
    <row r="4" spans="1:90" ht="39.9" customHeight="1" thickBot="1">
      <c r="A4" s="225"/>
      <c r="B4" s="233"/>
      <c r="C4" s="233"/>
      <c r="D4" s="181"/>
      <c r="E4" s="8"/>
      <c r="F4" s="10"/>
      <c r="G4" s="216" t="s">
        <v>12</v>
      </c>
      <c r="H4" s="217"/>
      <c r="I4" s="217"/>
      <c r="J4" s="217"/>
      <c r="K4" s="217"/>
      <c r="L4" s="217"/>
      <c r="M4" s="218"/>
      <c r="N4" s="216" t="s">
        <v>13</v>
      </c>
      <c r="O4" s="217"/>
      <c r="P4" s="217"/>
      <c r="Q4" s="217"/>
      <c r="R4" s="217"/>
      <c r="S4" s="217"/>
      <c r="T4" s="218"/>
      <c r="U4" s="216" t="s">
        <v>14</v>
      </c>
      <c r="V4" s="217"/>
      <c r="W4" s="217"/>
      <c r="X4" s="217"/>
      <c r="Y4" s="217"/>
      <c r="Z4" s="217"/>
      <c r="AA4" s="218"/>
      <c r="AB4" s="216" t="s">
        <v>15</v>
      </c>
      <c r="AC4" s="217"/>
      <c r="AD4" s="217"/>
      <c r="AE4" s="217"/>
      <c r="AF4" s="217"/>
      <c r="AG4" s="217"/>
      <c r="AH4" s="218"/>
      <c r="AI4" s="216" t="s">
        <v>16</v>
      </c>
      <c r="AJ4" s="217"/>
      <c r="AK4" s="217"/>
      <c r="AL4" s="217"/>
      <c r="AM4" s="217"/>
      <c r="AN4" s="217"/>
      <c r="AO4" s="218"/>
      <c r="AP4" s="216" t="s">
        <v>17</v>
      </c>
      <c r="AQ4" s="217"/>
      <c r="AR4" s="217"/>
      <c r="AS4" s="217"/>
      <c r="AT4" s="217"/>
      <c r="AU4" s="217"/>
      <c r="AV4" s="218"/>
      <c r="AW4" s="216" t="s">
        <v>18</v>
      </c>
      <c r="AX4" s="217"/>
      <c r="AY4" s="217"/>
      <c r="AZ4" s="217"/>
      <c r="BA4" s="217"/>
      <c r="BB4" s="217"/>
      <c r="BC4" s="218"/>
      <c r="BD4" s="216" t="s">
        <v>19</v>
      </c>
      <c r="BE4" s="217"/>
      <c r="BF4" s="217"/>
      <c r="BG4" s="217"/>
      <c r="BH4" s="217"/>
      <c r="BI4" s="217"/>
      <c r="BJ4" s="218"/>
      <c r="BK4" s="216" t="s">
        <v>20</v>
      </c>
      <c r="BL4" s="217"/>
      <c r="BM4" s="217"/>
      <c r="BN4" s="217"/>
      <c r="BO4" s="217"/>
      <c r="BP4" s="217"/>
      <c r="BQ4" s="218"/>
      <c r="BR4" s="216" t="s">
        <v>21</v>
      </c>
      <c r="BS4" s="217"/>
      <c r="BT4" s="217"/>
      <c r="BU4" s="217"/>
      <c r="BV4" s="217"/>
      <c r="BW4" s="217"/>
      <c r="BX4" s="218"/>
      <c r="BY4" s="216" t="s">
        <v>22</v>
      </c>
      <c r="BZ4" s="217"/>
      <c r="CA4" s="217"/>
      <c r="CB4" s="217"/>
      <c r="CC4" s="217"/>
      <c r="CD4" s="217"/>
      <c r="CE4" s="218"/>
      <c r="CF4" s="216" t="s">
        <v>23</v>
      </c>
      <c r="CG4" s="217"/>
      <c r="CH4" s="217"/>
      <c r="CI4" s="217"/>
      <c r="CJ4" s="217"/>
      <c r="CK4" s="217"/>
      <c r="CL4" s="218"/>
    </row>
    <row r="5" spans="1:90" ht="39.9" customHeight="1" thickBot="1">
      <c r="A5" s="224"/>
      <c r="B5" s="233"/>
      <c r="C5" s="233"/>
      <c r="D5" s="181"/>
      <c r="E5" s="8"/>
      <c r="F5" s="10"/>
      <c r="G5" s="219">
        <v>44935</v>
      </c>
      <c r="H5" s="220"/>
      <c r="I5" s="220"/>
      <c r="J5" s="220"/>
      <c r="K5" s="220"/>
      <c r="L5" s="220"/>
      <c r="M5" s="221"/>
      <c r="N5" s="219">
        <f>G5+7</f>
        <v>44942</v>
      </c>
      <c r="O5" s="220"/>
      <c r="P5" s="220"/>
      <c r="Q5" s="220"/>
      <c r="R5" s="220"/>
      <c r="S5" s="220"/>
      <c r="T5" s="221"/>
      <c r="U5" s="219">
        <f t="shared" ref="U5" si="0">N5+7</f>
        <v>44949</v>
      </c>
      <c r="V5" s="220"/>
      <c r="W5" s="220"/>
      <c r="X5" s="220"/>
      <c r="Y5" s="220"/>
      <c r="Z5" s="220"/>
      <c r="AA5" s="221"/>
      <c r="AB5" s="219">
        <f t="shared" ref="AB5" si="1">U5+7</f>
        <v>44956</v>
      </c>
      <c r="AC5" s="220"/>
      <c r="AD5" s="220"/>
      <c r="AE5" s="220"/>
      <c r="AF5" s="220"/>
      <c r="AG5" s="220"/>
      <c r="AH5" s="221"/>
      <c r="AI5" s="219">
        <f t="shared" ref="AI5" si="2">AB5+7</f>
        <v>44963</v>
      </c>
      <c r="AJ5" s="220"/>
      <c r="AK5" s="220"/>
      <c r="AL5" s="220"/>
      <c r="AM5" s="220"/>
      <c r="AN5" s="220"/>
      <c r="AO5" s="221"/>
      <c r="AP5" s="219">
        <f t="shared" ref="AP5" si="3">AI5+7</f>
        <v>44970</v>
      </c>
      <c r="AQ5" s="220"/>
      <c r="AR5" s="220"/>
      <c r="AS5" s="220"/>
      <c r="AT5" s="220"/>
      <c r="AU5" s="220"/>
      <c r="AV5" s="221"/>
      <c r="AW5" s="219">
        <f t="shared" ref="AW5" si="4">AP5+7</f>
        <v>44977</v>
      </c>
      <c r="AX5" s="220"/>
      <c r="AY5" s="220"/>
      <c r="AZ5" s="220"/>
      <c r="BA5" s="220"/>
      <c r="BB5" s="220"/>
      <c r="BC5" s="221"/>
      <c r="BD5" s="219">
        <f t="shared" ref="BD5" si="5">AW5+7</f>
        <v>44984</v>
      </c>
      <c r="BE5" s="220"/>
      <c r="BF5" s="220"/>
      <c r="BG5" s="220"/>
      <c r="BH5" s="220"/>
      <c r="BI5" s="220"/>
      <c r="BJ5" s="221"/>
      <c r="BK5" s="219">
        <f t="shared" ref="BK5" si="6">BD5+7</f>
        <v>44991</v>
      </c>
      <c r="BL5" s="220"/>
      <c r="BM5" s="220"/>
      <c r="BN5" s="220"/>
      <c r="BO5" s="220"/>
      <c r="BP5" s="220"/>
      <c r="BQ5" s="221"/>
      <c r="BR5" s="219">
        <f t="shared" ref="BR5" si="7">BK5+7</f>
        <v>44998</v>
      </c>
      <c r="BS5" s="220"/>
      <c r="BT5" s="220"/>
      <c r="BU5" s="220"/>
      <c r="BV5" s="220"/>
      <c r="BW5" s="220"/>
      <c r="BX5" s="221"/>
      <c r="BY5" s="219">
        <f t="shared" ref="BY5" si="8">BR5+7</f>
        <v>45005</v>
      </c>
      <c r="BZ5" s="220"/>
      <c r="CA5" s="220"/>
      <c r="CB5" s="220"/>
      <c r="CC5" s="220"/>
      <c r="CD5" s="220"/>
      <c r="CE5" s="221"/>
      <c r="CF5" s="219">
        <f t="shared" ref="CF5" si="9">BY5+7</f>
        <v>45012</v>
      </c>
      <c r="CG5" s="220"/>
      <c r="CH5" s="220"/>
      <c r="CI5" s="220"/>
      <c r="CJ5" s="220"/>
      <c r="CK5" s="220"/>
      <c r="CL5" s="221"/>
    </row>
    <row r="6" spans="1:90" ht="39.9" customHeight="1" thickBot="1">
      <c r="A6" s="225"/>
      <c r="B6" s="233"/>
      <c r="C6" s="233"/>
      <c r="D6" s="181"/>
      <c r="E6" s="14"/>
      <c r="F6" s="15"/>
      <c r="G6" s="16">
        <f>DAY($G$5)</f>
        <v>9</v>
      </c>
      <c r="H6" s="16" cm="1">
        <f t="array" ref="H6">DAY($G$5+COLUMN(A:A))</f>
        <v>10</v>
      </c>
      <c r="I6" s="16" cm="1">
        <f t="array" ref="I6">DAY($G$5+COLUMN(B:B))</f>
        <v>11</v>
      </c>
      <c r="J6" s="16" cm="1">
        <f t="array" ref="J6">DAY($G$5+COLUMN(C:C))</f>
        <v>12</v>
      </c>
      <c r="K6" s="16" cm="1">
        <f t="array" ref="K6">DAY($G$5+COLUMN(D:D))</f>
        <v>13</v>
      </c>
      <c r="L6" s="16" cm="1">
        <f t="array" ref="L6">DAY($G$5+COLUMN(E:E))</f>
        <v>14</v>
      </c>
      <c r="M6" s="16" cm="1">
        <f t="array" ref="M6">DAY($G$5+COLUMN(F:F))</f>
        <v>15</v>
      </c>
      <c r="N6" s="16" cm="1">
        <f t="array" ref="N6">DAY($G$5+COLUMN(G:G))</f>
        <v>16</v>
      </c>
      <c r="O6" s="16" cm="1">
        <f t="array" ref="O6">DAY($G$5+COLUMN(H:H))</f>
        <v>17</v>
      </c>
      <c r="P6" s="16" cm="1">
        <f t="array" ref="P6">DAY($G$5+COLUMN(I:I))</f>
        <v>18</v>
      </c>
      <c r="Q6" s="16" cm="1">
        <f t="array" ref="Q6">DAY($G$5+COLUMN(J:J))</f>
        <v>19</v>
      </c>
      <c r="R6" s="16" cm="1">
        <f t="array" ref="R6">DAY($G$5+COLUMN(K:K))</f>
        <v>20</v>
      </c>
      <c r="S6" s="16" cm="1">
        <f t="array" ref="S6">DAY($G$5+COLUMN(L:L))</f>
        <v>21</v>
      </c>
      <c r="T6" s="16" cm="1">
        <f t="array" ref="T6">DAY($G$5+COLUMN(M:M))</f>
        <v>22</v>
      </c>
      <c r="U6" s="16" cm="1">
        <f t="array" ref="U6">DAY($G$5+COLUMN(N:N))</f>
        <v>23</v>
      </c>
      <c r="V6" s="16" cm="1">
        <f t="array" ref="V6">DAY($G$5+COLUMN(O:O))</f>
        <v>24</v>
      </c>
      <c r="W6" s="16" cm="1">
        <f t="array" ref="W6">DAY($G$5+COLUMN(P:P))</f>
        <v>25</v>
      </c>
      <c r="X6" s="16" cm="1">
        <f t="array" ref="X6">DAY($G$5+COLUMN(Q:Q))</f>
        <v>26</v>
      </c>
      <c r="Y6" s="16" cm="1">
        <f t="array" ref="Y6">DAY($G$5+COLUMN(R:R))</f>
        <v>27</v>
      </c>
      <c r="Z6" s="16" cm="1">
        <f t="array" ref="Z6">DAY($G$5+COLUMN(S:S))</f>
        <v>28</v>
      </c>
      <c r="AA6" s="16" cm="1">
        <f t="array" ref="AA6">DAY($G$5+COLUMN(T:T))</f>
        <v>29</v>
      </c>
      <c r="AB6" s="16" cm="1">
        <f t="array" ref="AB6">DAY($G$5+COLUMN(U:U))</f>
        <v>30</v>
      </c>
      <c r="AC6" s="16" cm="1">
        <f t="array" ref="AC6">DAY($G$5+COLUMN(V:V))</f>
        <v>31</v>
      </c>
      <c r="AD6" s="16" cm="1">
        <f t="array" ref="AD6">DAY($G$5+COLUMN(W:W))</f>
        <v>1</v>
      </c>
      <c r="AE6" s="16" cm="1">
        <f t="array" ref="AE6">DAY($G$5+COLUMN(X:X))</f>
        <v>2</v>
      </c>
      <c r="AF6" s="16" cm="1">
        <f t="array" ref="AF6">DAY($G$5+COLUMN(Y:Y))</f>
        <v>3</v>
      </c>
      <c r="AG6" s="16" cm="1">
        <f t="array" ref="AG6">DAY($G$5+COLUMN(Z:Z))</f>
        <v>4</v>
      </c>
      <c r="AH6" s="16" cm="1">
        <f t="array" ref="AH6">DAY($G$5+COLUMN(AA:AA))</f>
        <v>5</v>
      </c>
      <c r="AI6" s="16" cm="1">
        <f t="array" ref="AI6">DAY($G$5+COLUMN(AB:AB))</f>
        <v>6</v>
      </c>
      <c r="AJ6" s="16" cm="1">
        <f t="array" ref="AJ6">DAY($G$5+COLUMN(AC:AC))</f>
        <v>7</v>
      </c>
      <c r="AK6" s="16" cm="1">
        <f t="array" ref="AK6">DAY($G$5+COLUMN(AD:AD))</f>
        <v>8</v>
      </c>
      <c r="AL6" s="16" cm="1">
        <f t="array" ref="AL6">DAY($G$5+COLUMN(AE:AE))</f>
        <v>9</v>
      </c>
      <c r="AM6" s="16" cm="1">
        <f t="array" ref="AM6">DAY($G$5+COLUMN(AF:AF))</f>
        <v>10</v>
      </c>
      <c r="AN6" s="16" cm="1">
        <f t="array" ref="AN6">DAY($G$5+COLUMN(AG:AG))</f>
        <v>11</v>
      </c>
      <c r="AO6" s="16" cm="1">
        <f t="array" ref="AO6">DAY($G$5+COLUMN(AH:AH))</f>
        <v>12</v>
      </c>
      <c r="AP6" s="16" cm="1">
        <f t="array" ref="AP6">DAY($G$5+COLUMN(AI:AI))</f>
        <v>13</v>
      </c>
      <c r="AQ6" s="16" cm="1">
        <f t="array" ref="AQ6">DAY($G$5+COLUMN(AJ:AJ))</f>
        <v>14</v>
      </c>
      <c r="AR6" s="16" cm="1">
        <f t="array" ref="AR6">DAY($G$5+COLUMN(AK:AK))</f>
        <v>15</v>
      </c>
      <c r="AS6" s="16" cm="1">
        <f t="array" ref="AS6">DAY($G$5+COLUMN(AL:AL))</f>
        <v>16</v>
      </c>
      <c r="AT6" s="16" cm="1">
        <f t="array" ref="AT6">DAY($G$5+COLUMN(AM:AM))</f>
        <v>17</v>
      </c>
      <c r="AU6" s="16" cm="1">
        <f t="array" ref="AU6">DAY($G$5+COLUMN(AN:AN))</f>
        <v>18</v>
      </c>
      <c r="AV6" s="16" cm="1">
        <f t="array" ref="AV6">DAY($G$5+COLUMN(AO:AO))</f>
        <v>19</v>
      </c>
      <c r="AW6" s="16" cm="1">
        <f t="array" ref="AW6">DAY($G$5+COLUMN(AP:AP))</f>
        <v>20</v>
      </c>
      <c r="AX6" s="16" cm="1">
        <f t="array" ref="AX6">DAY($G$5+COLUMN(AQ:AQ))</f>
        <v>21</v>
      </c>
      <c r="AY6" s="16" cm="1">
        <f t="array" ref="AY6">DAY($G$5+COLUMN(AR:AR))</f>
        <v>22</v>
      </c>
      <c r="AZ6" s="16" cm="1">
        <f t="array" ref="AZ6">DAY($G$5+COLUMN(AS:AS))</f>
        <v>23</v>
      </c>
      <c r="BA6" s="16" cm="1">
        <f t="array" ref="BA6">DAY($G$5+COLUMN(AT:AT))</f>
        <v>24</v>
      </c>
      <c r="BB6" s="16" cm="1">
        <f t="array" ref="BB6">DAY($G$5+COLUMN(AU:AU))</f>
        <v>25</v>
      </c>
      <c r="BC6" s="16" cm="1">
        <f t="array" ref="BC6">DAY($G$5+COLUMN(AV:AV))</f>
        <v>26</v>
      </c>
      <c r="BD6" s="16" cm="1">
        <f t="array" ref="BD6">DAY($G$5+COLUMN(AW:AW))</f>
        <v>27</v>
      </c>
      <c r="BE6" s="16" cm="1">
        <f t="array" ref="BE6">DAY($G$5+COLUMN(AX:AX))</f>
        <v>28</v>
      </c>
      <c r="BF6" s="16" cm="1">
        <f t="array" ref="BF6">DAY($G$5+COLUMN(AY:AY))</f>
        <v>1</v>
      </c>
      <c r="BG6" s="16" cm="1">
        <f t="array" ref="BG6">DAY($G$5+COLUMN(AZ:AZ))</f>
        <v>2</v>
      </c>
      <c r="BH6" s="16" cm="1">
        <f t="array" ref="BH6">DAY($G$5+COLUMN(BA:BA))</f>
        <v>3</v>
      </c>
      <c r="BI6" s="16" cm="1">
        <f t="array" ref="BI6">DAY($G$5+COLUMN(BB:BB))</f>
        <v>4</v>
      </c>
      <c r="BJ6" s="16" cm="1">
        <f t="array" ref="BJ6">DAY($G$5+COLUMN(BC:BC))</f>
        <v>5</v>
      </c>
      <c r="BK6" s="16" cm="1">
        <f t="array" ref="BK6">DAY($G$5+COLUMN(BD:BD))</f>
        <v>6</v>
      </c>
      <c r="BL6" s="16" cm="1">
        <f t="array" ref="BL6">DAY($G$5+COLUMN(BE:BE))</f>
        <v>7</v>
      </c>
      <c r="BM6" s="16" cm="1">
        <f t="array" ref="BM6">DAY($G$5+COLUMN(BF:BF))</f>
        <v>8</v>
      </c>
      <c r="BN6" s="16" cm="1">
        <f t="array" ref="BN6">DAY($G$5+COLUMN(BG:BG))</f>
        <v>9</v>
      </c>
      <c r="BO6" s="16" cm="1">
        <f t="array" ref="BO6">DAY($G$5+COLUMN(BH:BH))</f>
        <v>10</v>
      </c>
      <c r="BP6" s="16" cm="1">
        <f t="array" ref="BP6">DAY($G$5+COLUMN(BI:BI))</f>
        <v>11</v>
      </c>
      <c r="BQ6" s="16" cm="1">
        <f t="array" ref="BQ6">DAY($G$5+COLUMN(BJ:BJ))</f>
        <v>12</v>
      </c>
      <c r="BR6" s="16" cm="1">
        <f t="array" ref="BR6">DAY($G$5+COLUMN(BK:BK))</f>
        <v>13</v>
      </c>
      <c r="BS6" s="16" cm="1">
        <f t="array" ref="BS6">DAY($G$5+COLUMN(BL:BL))</f>
        <v>14</v>
      </c>
      <c r="BT6" s="16" cm="1">
        <f t="array" ref="BT6">DAY($G$5+COLUMN(BM:BM))</f>
        <v>15</v>
      </c>
      <c r="BU6" s="16" cm="1">
        <f t="array" ref="BU6">DAY($G$5+COLUMN(BN:BN))</f>
        <v>16</v>
      </c>
      <c r="BV6" s="16" cm="1">
        <f t="array" ref="BV6">DAY($G$5+COLUMN(BO:BO))</f>
        <v>17</v>
      </c>
      <c r="BW6" s="16" cm="1">
        <f t="array" ref="BW6">DAY($G$5+COLUMN(BP:BP))</f>
        <v>18</v>
      </c>
      <c r="BX6" s="16" cm="1">
        <f t="array" ref="BX6">DAY($G$5+COLUMN(BQ:BQ))</f>
        <v>19</v>
      </c>
      <c r="BY6" s="16" cm="1">
        <f t="array" ref="BY6">DAY($G$5+COLUMN(BR:BR))</f>
        <v>20</v>
      </c>
      <c r="BZ6" s="16" cm="1">
        <f t="array" ref="BZ6">DAY($G$5+COLUMN(BS:BS))</f>
        <v>21</v>
      </c>
      <c r="CA6" s="16" cm="1">
        <f t="array" ref="CA6">DAY($G$5+COLUMN(BT:BT))</f>
        <v>22</v>
      </c>
      <c r="CB6" s="16" cm="1">
        <f t="array" ref="CB6">DAY($G$5+COLUMN(BU:BU))</f>
        <v>23</v>
      </c>
      <c r="CC6" s="16" cm="1">
        <f t="array" ref="CC6">DAY($G$5+COLUMN(BV:BV))</f>
        <v>24</v>
      </c>
      <c r="CD6" s="16" cm="1">
        <f t="array" ref="CD6">DAY($G$5+COLUMN(BW:BW))</f>
        <v>25</v>
      </c>
      <c r="CE6" s="16" cm="1">
        <f t="array" ref="CE6">DAY($G$5+COLUMN(BX:BX))</f>
        <v>26</v>
      </c>
      <c r="CF6" s="16" cm="1">
        <f t="array" ref="CF6">DAY($G$5+COLUMN(BY:BY))</f>
        <v>27</v>
      </c>
      <c r="CG6" s="16" cm="1">
        <f t="array" ref="CG6">DAY($G$5+COLUMN(BZ:BZ))</f>
        <v>28</v>
      </c>
      <c r="CH6" s="16" cm="1">
        <f t="array" ref="CH6">DAY($G$5+COLUMN(CA:CA))</f>
        <v>29</v>
      </c>
      <c r="CI6" s="16" cm="1">
        <f t="array" ref="CI6">DAY($G$5+COLUMN(CB:CB))</f>
        <v>30</v>
      </c>
      <c r="CJ6" s="16" cm="1">
        <f t="array" ref="CJ6">DAY($G$5+COLUMN(CC:CC))</f>
        <v>31</v>
      </c>
      <c r="CK6" s="16" cm="1">
        <f t="array" ref="CK6">DAY($G$5+COLUMN(CD:CD))</f>
        <v>1</v>
      </c>
      <c r="CL6" s="16" cm="1">
        <f t="array" ref="CL6">DAY($G$5+COLUMN(CE:CE))</f>
        <v>2</v>
      </c>
    </row>
    <row r="7" spans="1:90" ht="21" customHeight="1" thickBot="1">
      <c r="A7" s="82"/>
      <c r="B7" s="83"/>
      <c r="C7" s="178" t="s">
        <v>24</v>
      </c>
      <c r="D7" s="179" t="s">
        <v>25</v>
      </c>
      <c r="E7" s="179" t="s">
        <v>26</v>
      </c>
      <c r="F7" s="17"/>
      <c r="G7" s="18" t="s">
        <v>27</v>
      </c>
      <c r="H7" s="18" t="s">
        <v>28</v>
      </c>
      <c r="I7" s="18" t="s">
        <v>29</v>
      </c>
      <c r="J7" s="18" t="s">
        <v>30</v>
      </c>
      <c r="K7" s="18" t="s">
        <v>27</v>
      </c>
      <c r="L7" s="18" t="s">
        <v>31</v>
      </c>
      <c r="M7" s="18" t="s">
        <v>32</v>
      </c>
      <c r="N7" s="18" t="s">
        <v>27</v>
      </c>
      <c r="O7" s="18" t="s">
        <v>28</v>
      </c>
      <c r="P7" s="18" t="s">
        <v>29</v>
      </c>
      <c r="Q7" s="18" t="s">
        <v>30</v>
      </c>
      <c r="R7" s="18" t="s">
        <v>27</v>
      </c>
      <c r="S7" s="18" t="s">
        <v>31</v>
      </c>
      <c r="T7" s="18" t="s">
        <v>32</v>
      </c>
      <c r="U7" s="18" t="s">
        <v>27</v>
      </c>
      <c r="V7" s="18" t="s">
        <v>28</v>
      </c>
      <c r="W7" s="18" t="s">
        <v>29</v>
      </c>
      <c r="X7" s="18" t="s">
        <v>30</v>
      </c>
      <c r="Y7" s="18" t="s">
        <v>27</v>
      </c>
      <c r="Z7" s="18" t="s">
        <v>31</v>
      </c>
      <c r="AA7" s="18" t="s">
        <v>32</v>
      </c>
      <c r="AB7" s="18" t="s">
        <v>27</v>
      </c>
      <c r="AC7" s="18" t="s">
        <v>28</v>
      </c>
      <c r="AD7" s="18" t="s">
        <v>29</v>
      </c>
      <c r="AE7" s="18" t="s">
        <v>30</v>
      </c>
      <c r="AF7" s="18" t="s">
        <v>27</v>
      </c>
      <c r="AG7" s="18" t="s">
        <v>31</v>
      </c>
      <c r="AH7" s="18" t="s">
        <v>32</v>
      </c>
      <c r="AI7" s="18" t="s">
        <v>27</v>
      </c>
      <c r="AJ7" s="18" t="s">
        <v>28</v>
      </c>
      <c r="AK7" s="18" t="s">
        <v>29</v>
      </c>
      <c r="AL7" s="18" t="s">
        <v>30</v>
      </c>
      <c r="AM7" s="18" t="s">
        <v>27</v>
      </c>
      <c r="AN7" s="18" t="s">
        <v>31</v>
      </c>
      <c r="AO7" s="18" t="s">
        <v>32</v>
      </c>
      <c r="AP7" s="18" t="s">
        <v>27</v>
      </c>
      <c r="AQ7" s="18" t="s">
        <v>28</v>
      </c>
      <c r="AR7" s="18" t="s">
        <v>29</v>
      </c>
      <c r="AS7" s="18" t="s">
        <v>30</v>
      </c>
      <c r="AT7" s="18" t="s">
        <v>27</v>
      </c>
      <c r="AU7" s="18" t="s">
        <v>31</v>
      </c>
      <c r="AV7" s="18" t="s">
        <v>32</v>
      </c>
      <c r="AW7" s="18" t="s">
        <v>27</v>
      </c>
      <c r="AX7" s="18" t="s">
        <v>28</v>
      </c>
      <c r="AY7" s="18" t="s">
        <v>29</v>
      </c>
      <c r="AZ7" s="18" t="s">
        <v>30</v>
      </c>
      <c r="BA7" s="18" t="s">
        <v>27</v>
      </c>
      <c r="BB7" s="18" t="s">
        <v>31</v>
      </c>
      <c r="BC7" s="18" t="s">
        <v>32</v>
      </c>
      <c r="BD7" s="18" t="s">
        <v>27</v>
      </c>
      <c r="BE7" s="18" t="s">
        <v>28</v>
      </c>
      <c r="BF7" s="18" t="s">
        <v>29</v>
      </c>
      <c r="BG7" s="18" t="s">
        <v>30</v>
      </c>
      <c r="BH7" s="18" t="s">
        <v>27</v>
      </c>
      <c r="BI7" s="18" t="s">
        <v>31</v>
      </c>
      <c r="BJ7" s="18" t="s">
        <v>32</v>
      </c>
      <c r="BK7" s="18" t="s">
        <v>27</v>
      </c>
      <c r="BL7" s="18" t="s">
        <v>28</v>
      </c>
      <c r="BM7" s="18" t="s">
        <v>29</v>
      </c>
      <c r="BN7" s="18" t="s">
        <v>30</v>
      </c>
      <c r="BO7" s="18" t="s">
        <v>27</v>
      </c>
      <c r="BP7" s="18" t="s">
        <v>31</v>
      </c>
      <c r="BQ7" s="18" t="s">
        <v>32</v>
      </c>
      <c r="BR7" s="18" t="s">
        <v>27</v>
      </c>
      <c r="BS7" s="18" t="s">
        <v>28</v>
      </c>
      <c r="BT7" s="18" t="s">
        <v>29</v>
      </c>
      <c r="BU7" s="18" t="s">
        <v>30</v>
      </c>
      <c r="BV7" s="18" t="s">
        <v>27</v>
      </c>
      <c r="BW7" s="18" t="s">
        <v>31</v>
      </c>
      <c r="BX7" s="18" t="s">
        <v>32</v>
      </c>
      <c r="BY7" s="18" t="s">
        <v>27</v>
      </c>
      <c r="BZ7" s="18" t="s">
        <v>28</v>
      </c>
      <c r="CA7" s="18" t="s">
        <v>29</v>
      </c>
      <c r="CB7" s="18" t="s">
        <v>30</v>
      </c>
      <c r="CC7" s="18" t="s">
        <v>27</v>
      </c>
      <c r="CD7" s="18" t="s">
        <v>31</v>
      </c>
      <c r="CE7" s="18" t="s">
        <v>32</v>
      </c>
      <c r="CF7" s="18" t="s">
        <v>27</v>
      </c>
      <c r="CG7" s="18" t="s">
        <v>28</v>
      </c>
      <c r="CH7" s="18" t="s">
        <v>29</v>
      </c>
      <c r="CI7" s="18" t="s">
        <v>30</v>
      </c>
      <c r="CJ7" s="18" t="s">
        <v>27</v>
      </c>
      <c r="CK7" s="18" t="s">
        <v>31</v>
      </c>
      <c r="CL7" s="18" t="s">
        <v>32</v>
      </c>
    </row>
    <row r="8" spans="1:90" ht="39.9" customHeight="1" thickBot="1">
      <c r="A8" s="79" t="s">
        <v>33</v>
      </c>
      <c r="B8" s="78"/>
      <c r="C8" s="80" t="s">
        <v>34</v>
      </c>
      <c r="D8" s="182"/>
      <c r="E8" s="19"/>
      <c r="F8" s="20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  <c r="AA8" s="19"/>
      <c r="AB8" s="19"/>
      <c r="AC8" s="19"/>
      <c r="AD8" s="19"/>
      <c r="AE8" s="19"/>
      <c r="AF8" s="19"/>
      <c r="AG8" s="19"/>
      <c r="AH8" s="19"/>
      <c r="AI8" s="19"/>
      <c r="AJ8" s="19"/>
      <c r="AK8" s="19"/>
      <c r="AL8" s="19"/>
      <c r="AM8" s="19"/>
      <c r="AN8" s="19"/>
      <c r="AO8" s="19"/>
      <c r="AP8" s="19"/>
      <c r="AQ8" s="19"/>
      <c r="AR8" s="19"/>
      <c r="AS8" s="19"/>
      <c r="AT8" s="19"/>
      <c r="AU8" s="19"/>
      <c r="AV8" s="19"/>
      <c r="AW8" s="19"/>
      <c r="AX8" s="19"/>
      <c r="AY8" s="19"/>
      <c r="AZ8" s="19"/>
      <c r="BA8" s="19"/>
      <c r="BB8" s="19"/>
      <c r="BC8" s="19"/>
      <c r="BD8" s="19"/>
      <c r="BE8" s="19"/>
      <c r="BF8" s="19"/>
      <c r="BG8" s="19"/>
      <c r="BH8" s="19"/>
      <c r="BI8" s="19"/>
      <c r="BJ8" s="19"/>
      <c r="BK8" s="19"/>
      <c r="BL8" s="19"/>
      <c r="BM8" s="19"/>
      <c r="BN8" s="19"/>
      <c r="BO8" s="19"/>
      <c r="BP8" s="19"/>
      <c r="BQ8" s="19"/>
      <c r="BR8" s="19"/>
      <c r="BS8" s="19"/>
      <c r="BT8" s="19"/>
      <c r="BU8" s="19"/>
      <c r="BV8" s="19"/>
      <c r="BW8" s="19"/>
      <c r="BX8" s="19"/>
      <c r="BY8" s="19"/>
      <c r="BZ8" s="19"/>
      <c r="CA8" s="19"/>
      <c r="CB8" s="19"/>
      <c r="CC8" s="19"/>
      <c r="CD8" s="19"/>
      <c r="CE8" s="19"/>
      <c r="CF8" s="19"/>
      <c r="CG8" s="19"/>
      <c r="CH8" s="19"/>
      <c r="CI8" s="19"/>
      <c r="CJ8" s="19"/>
      <c r="CK8" s="19"/>
      <c r="CL8" s="19"/>
    </row>
    <row r="9" spans="1:90" ht="29.1" customHeight="1">
      <c r="A9" s="126" t="s">
        <v>35</v>
      </c>
      <c r="B9" s="127"/>
      <c r="C9" s="127"/>
      <c r="D9" s="128">
        <v>5</v>
      </c>
      <c r="E9" s="129" t="s">
        <v>207</v>
      </c>
      <c r="F9" s="21"/>
      <c r="G9" s="171"/>
      <c r="H9" s="172"/>
      <c r="I9" s="172"/>
      <c r="J9" s="172"/>
      <c r="K9" s="172"/>
      <c r="L9" s="164"/>
      <c r="M9" s="164"/>
      <c r="N9" s="164"/>
      <c r="O9" s="164"/>
      <c r="P9" s="164"/>
      <c r="Q9" s="164"/>
      <c r="R9" s="164"/>
      <c r="S9" s="164"/>
      <c r="T9" s="164"/>
      <c r="U9" s="164"/>
      <c r="V9" s="164"/>
      <c r="W9" s="164"/>
      <c r="X9" s="164"/>
      <c r="Y9" s="164"/>
      <c r="Z9" s="164"/>
      <c r="AA9" s="164"/>
      <c r="AB9" s="164"/>
      <c r="AC9" s="164"/>
      <c r="AD9" s="164"/>
      <c r="AE9" s="164"/>
      <c r="AF9" s="164"/>
      <c r="AG9" s="164"/>
      <c r="AH9" s="164"/>
      <c r="AI9" s="164"/>
      <c r="AJ9" s="164"/>
      <c r="AK9" s="164"/>
      <c r="AL9" s="164"/>
      <c r="AM9" s="164"/>
      <c r="AN9" s="164"/>
      <c r="AO9" s="164"/>
      <c r="AP9" s="164"/>
      <c r="AQ9" s="164"/>
      <c r="AR9" s="164"/>
      <c r="AS9" s="164"/>
      <c r="AT9" s="164"/>
      <c r="AU9" s="164"/>
      <c r="AV9" s="164"/>
      <c r="AW9" s="164"/>
      <c r="AX9" s="164"/>
      <c r="AY9" s="164"/>
      <c r="AZ9" s="164"/>
      <c r="BA9" s="164"/>
      <c r="BB9" s="164"/>
      <c r="BC9" s="164"/>
      <c r="BD9" s="164"/>
      <c r="BE9" s="164"/>
      <c r="BF9" s="164"/>
      <c r="BG9" s="164"/>
      <c r="BH9" s="164"/>
      <c r="BI9" s="164"/>
      <c r="BJ9" s="164"/>
      <c r="BK9" s="164"/>
      <c r="BL9" s="164"/>
      <c r="BM9" s="164"/>
      <c r="BN9" s="164"/>
      <c r="BO9" s="164"/>
      <c r="BP9" s="164"/>
      <c r="BQ9" s="164"/>
      <c r="BR9" s="164"/>
      <c r="BS9" s="164"/>
      <c r="BT9" s="164"/>
      <c r="BU9" s="164"/>
      <c r="BV9" s="164"/>
      <c r="BW9" s="164"/>
      <c r="BX9" s="164"/>
      <c r="BY9" s="164"/>
      <c r="BZ9" s="164"/>
      <c r="CA9" s="164"/>
      <c r="CB9" s="164"/>
      <c r="CC9" s="164"/>
      <c r="CD9" s="164"/>
      <c r="CE9" s="164"/>
      <c r="CF9" s="164"/>
      <c r="CG9" s="164"/>
      <c r="CH9" s="164"/>
      <c r="CI9" s="164"/>
      <c r="CJ9" s="164"/>
      <c r="CK9" s="164"/>
      <c r="CL9" s="166"/>
    </row>
    <row r="10" spans="1:90" ht="48" customHeight="1">
      <c r="A10" s="121" t="s">
        <v>209</v>
      </c>
      <c r="B10" s="130" t="s">
        <v>36</v>
      </c>
      <c r="C10" s="131" t="s">
        <v>210</v>
      </c>
      <c r="D10" s="132">
        <v>5</v>
      </c>
      <c r="E10" s="133" t="s">
        <v>207</v>
      </c>
      <c r="F10" s="21"/>
      <c r="G10" s="173"/>
      <c r="H10" s="174"/>
      <c r="I10" s="174"/>
      <c r="J10" s="174"/>
      <c r="K10" s="174"/>
      <c r="L10" s="168"/>
      <c r="M10" s="168"/>
      <c r="N10" s="168"/>
      <c r="O10" s="168"/>
      <c r="P10" s="168"/>
      <c r="Q10" s="168"/>
      <c r="R10" s="168"/>
      <c r="S10" s="168"/>
      <c r="T10" s="168"/>
      <c r="U10" s="168"/>
      <c r="V10" s="168"/>
      <c r="W10" s="168"/>
      <c r="X10" s="168"/>
      <c r="Y10" s="168"/>
      <c r="Z10" s="168"/>
      <c r="AA10" s="168"/>
      <c r="AB10" s="168"/>
      <c r="AC10" s="168"/>
      <c r="AD10" s="168"/>
      <c r="AE10" s="168"/>
      <c r="AF10" s="168"/>
      <c r="AG10" s="168"/>
      <c r="AH10" s="168"/>
      <c r="AI10" s="168"/>
      <c r="AJ10" s="168"/>
      <c r="AK10" s="168"/>
      <c r="AL10" s="168"/>
      <c r="AM10" s="168"/>
      <c r="AN10" s="168"/>
      <c r="AO10" s="168"/>
      <c r="AP10" s="168"/>
      <c r="AQ10" s="168"/>
      <c r="AR10" s="168"/>
      <c r="AS10" s="168"/>
      <c r="AT10" s="168"/>
      <c r="AU10" s="168"/>
      <c r="AV10" s="168"/>
      <c r="AW10" s="168"/>
      <c r="AX10" s="168"/>
      <c r="AY10" s="168"/>
      <c r="AZ10" s="168"/>
      <c r="BA10" s="168"/>
      <c r="BB10" s="168"/>
      <c r="BC10" s="168"/>
      <c r="BD10" s="168"/>
      <c r="BE10" s="168"/>
      <c r="BF10" s="168"/>
      <c r="BG10" s="168"/>
      <c r="BH10" s="168"/>
      <c r="BI10" s="168"/>
      <c r="BJ10" s="168"/>
      <c r="BK10" s="168"/>
      <c r="BL10" s="168"/>
      <c r="BM10" s="168"/>
      <c r="BN10" s="168"/>
      <c r="BO10" s="168"/>
      <c r="BP10" s="168"/>
      <c r="BQ10" s="168"/>
      <c r="BR10" s="168"/>
      <c r="BS10" s="168"/>
      <c r="BT10" s="168"/>
      <c r="BU10" s="168"/>
      <c r="BV10" s="168"/>
      <c r="BW10" s="168"/>
      <c r="BX10" s="168"/>
      <c r="BY10" s="168"/>
      <c r="BZ10" s="168"/>
      <c r="CA10" s="168"/>
      <c r="CB10" s="168"/>
      <c r="CC10" s="168"/>
      <c r="CD10" s="168"/>
      <c r="CE10" s="168"/>
      <c r="CF10" s="168"/>
      <c r="CG10" s="168"/>
      <c r="CH10" s="168"/>
      <c r="CI10" s="168"/>
      <c r="CJ10" s="168"/>
      <c r="CK10" s="168"/>
      <c r="CL10" s="170"/>
    </row>
    <row r="11" spans="1:90" ht="39" customHeight="1">
      <c r="A11" s="121" t="s">
        <v>37</v>
      </c>
      <c r="B11" s="130" t="s">
        <v>36</v>
      </c>
      <c r="C11" s="131" t="s">
        <v>211</v>
      </c>
      <c r="D11" s="132">
        <v>5</v>
      </c>
      <c r="E11" s="133" t="s">
        <v>207</v>
      </c>
      <c r="F11" s="21"/>
      <c r="G11" s="167"/>
      <c r="H11" s="168"/>
      <c r="I11" s="168"/>
      <c r="J11" s="168"/>
      <c r="K11" s="168"/>
      <c r="L11" s="174"/>
      <c r="M11" s="174"/>
      <c r="N11" s="174"/>
      <c r="O11" s="169"/>
      <c r="P11" s="169"/>
      <c r="Q11" s="168"/>
      <c r="R11" s="168"/>
      <c r="S11" s="168"/>
      <c r="T11" s="168"/>
      <c r="U11" s="168"/>
      <c r="V11" s="168"/>
      <c r="W11" s="168"/>
      <c r="X11" s="168"/>
      <c r="Y11" s="168"/>
      <c r="Z11" s="168"/>
      <c r="AA11" s="168"/>
      <c r="AB11" s="168"/>
      <c r="AC11" s="168"/>
      <c r="AD11" s="168"/>
      <c r="AE11" s="168"/>
      <c r="AF11" s="168"/>
      <c r="AG11" s="168"/>
      <c r="AH11" s="168"/>
      <c r="AI11" s="168"/>
      <c r="AJ11" s="168"/>
      <c r="AK11" s="168"/>
      <c r="AL11" s="168"/>
      <c r="AM11" s="168"/>
      <c r="AN11" s="168"/>
      <c r="AO11" s="168"/>
      <c r="AP11" s="168"/>
      <c r="AQ11" s="168"/>
      <c r="AR11" s="168"/>
      <c r="AS11" s="168"/>
      <c r="AT11" s="168"/>
      <c r="AU11" s="168"/>
      <c r="AV11" s="168"/>
      <c r="AW11" s="168"/>
      <c r="AX11" s="168"/>
      <c r="AY11" s="168"/>
      <c r="AZ11" s="168"/>
      <c r="BA11" s="168"/>
      <c r="BB11" s="168"/>
      <c r="BC11" s="168"/>
      <c r="BD11" s="168"/>
      <c r="BE11" s="168"/>
      <c r="BF11" s="168"/>
      <c r="BG11" s="168"/>
      <c r="BH11" s="168"/>
      <c r="BI11" s="168"/>
      <c r="BJ11" s="168"/>
      <c r="BK11" s="168"/>
      <c r="BL11" s="168"/>
      <c r="BM11" s="168"/>
      <c r="BN11" s="168"/>
      <c r="BO11" s="168"/>
      <c r="BP11" s="168"/>
      <c r="BQ11" s="168"/>
      <c r="BR11" s="168"/>
      <c r="BS11" s="168"/>
      <c r="BT11" s="168"/>
      <c r="BU11" s="168"/>
      <c r="BV11" s="168"/>
      <c r="BW11" s="168"/>
      <c r="BX11" s="168"/>
      <c r="BY11" s="168"/>
      <c r="BZ11" s="168"/>
      <c r="CA11" s="168"/>
      <c r="CB11" s="168"/>
      <c r="CC11" s="168"/>
      <c r="CD11" s="168"/>
      <c r="CE11" s="168"/>
      <c r="CF11" s="168"/>
      <c r="CG11" s="168"/>
      <c r="CH11" s="168"/>
      <c r="CI11" s="168"/>
      <c r="CJ11" s="168"/>
      <c r="CK11" s="168"/>
      <c r="CL11" s="170"/>
    </row>
    <row r="12" spans="1:90" ht="29.1" customHeight="1">
      <c r="A12" s="121" t="s">
        <v>212</v>
      </c>
      <c r="B12" s="223" t="s">
        <v>36</v>
      </c>
      <c r="C12" s="222" t="s">
        <v>38</v>
      </c>
      <c r="D12" s="132">
        <v>4</v>
      </c>
      <c r="E12" s="133" t="s">
        <v>207</v>
      </c>
      <c r="F12" s="21"/>
      <c r="G12" s="167"/>
      <c r="H12" s="168"/>
      <c r="I12" s="168"/>
      <c r="J12" s="168"/>
      <c r="K12" s="168"/>
      <c r="L12" s="168"/>
      <c r="M12" s="168"/>
      <c r="N12" s="168"/>
      <c r="O12" s="168"/>
      <c r="P12" s="168"/>
      <c r="Q12" s="169"/>
      <c r="R12" s="169"/>
      <c r="S12" s="169"/>
      <c r="T12" s="169"/>
      <c r="U12" s="168"/>
      <c r="V12" s="168"/>
      <c r="W12" s="168"/>
      <c r="X12" s="168"/>
      <c r="Y12" s="168"/>
      <c r="Z12" s="168"/>
      <c r="AA12" s="168"/>
      <c r="AB12" s="168"/>
      <c r="AC12" s="168"/>
      <c r="AD12" s="168"/>
      <c r="AE12" s="168"/>
      <c r="AF12" s="168"/>
      <c r="AG12" s="168"/>
      <c r="AH12" s="168"/>
      <c r="AI12" s="168"/>
      <c r="AJ12" s="168"/>
      <c r="AK12" s="168"/>
      <c r="AL12" s="168"/>
      <c r="AM12" s="168"/>
      <c r="AN12" s="168"/>
      <c r="AO12" s="168"/>
      <c r="AP12" s="168"/>
      <c r="AQ12" s="168"/>
      <c r="AR12" s="168"/>
      <c r="AS12" s="168"/>
      <c r="AT12" s="168"/>
      <c r="AU12" s="168"/>
      <c r="AV12" s="168"/>
      <c r="AW12" s="168"/>
      <c r="AX12" s="168"/>
      <c r="AY12" s="168"/>
      <c r="AZ12" s="168"/>
      <c r="BA12" s="168"/>
      <c r="BB12" s="168"/>
      <c r="BC12" s="168"/>
      <c r="BD12" s="168"/>
      <c r="BE12" s="168"/>
      <c r="BF12" s="168"/>
      <c r="BG12" s="168"/>
      <c r="BH12" s="168"/>
      <c r="BI12" s="168"/>
      <c r="BJ12" s="168"/>
      <c r="BK12" s="168"/>
      <c r="BL12" s="168"/>
      <c r="BM12" s="168"/>
      <c r="BN12" s="168"/>
      <c r="BO12" s="168"/>
      <c r="BP12" s="168"/>
      <c r="BQ12" s="168"/>
      <c r="BR12" s="168"/>
      <c r="BS12" s="168"/>
      <c r="BT12" s="168"/>
      <c r="BU12" s="168"/>
      <c r="BV12" s="168"/>
      <c r="BW12" s="168"/>
      <c r="BX12" s="168"/>
      <c r="BY12" s="168"/>
      <c r="BZ12" s="168"/>
      <c r="CA12" s="168"/>
      <c r="CB12" s="168"/>
      <c r="CC12" s="168"/>
      <c r="CD12" s="168"/>
      <c r="CE12" s="168"/>
      <c r="CF12" s="168"/>
      <c r="CG12" s="168"/>
      <c r="CH12" s="168"/>
      <c r="CI12" s="168"/>
      <c r="CJ12" s="168"/>
      <c r="CK12" s="168"/>
      <c r="CL12" s="170"/>
    </row>
    <row r="13" spans="1:90" ht="29.1" customHeight="1">
      <c r="A13" s="121" t="s">
        <v>39</v>
      </c>
      <c r="B13" s="223"/>
      <c r="C13" s="222"/>
      <c r="D13" s="132">
        <v>4</v>
      </c>
      <c r="E13" s="133" t="s">
        <v>207</v>
      </c>
      <c r="F13" s="21"/>
      <c r="G13" s="167"/>
      <c r="H13" s="168"/>
      <c r="I13" s="168"/>
      <c r="J13" s="174"/>
      <c r="K13" s="174"/>
      <c r="L13" s="174"/>
      <c r="M13" s="169"/>
      <c r="N13" s="168"/>
      <c r="O13" s="168"/>
      <c r="P13" s="168"/>
      <c r="Q13" s="168"/>
      <c r="R13" s="168"/>
      <c r="S13" s="168"/>
      <c r="T13" s="168"/>
      <c r="U13" s="168"/>
      <c r="V13" s="168"/>
      <c r="W13" s="168"/>
      <c r="X13" s="168"/>
      <c r="Y13" s="168"/>
      <c r="Z13" s="168"/>
      <c r="AA13" s="168"/>
      <c r="AB13" s="168"/>
      <c r="AC13" s="168"/>
      <c r="AD13" s="168"/>
      <c r="AE13" s="168"/>
      <c r="AF13" s="168"/>
      <c r="AG13" s="168"/>
      <c r="AH13" s="168"/>
      <c r="AI13" s="168"/>
      <c r="AJ13" s="168"/>
      <c r="AK13" s="168"/>
      <c r="AL13" s="168"/>
      <c r="AM13" s="168"/>
      <c r="AN13" s="168"/>
      <c r="AO13" s="168"/>
      <c r="AP13" s="168"/>
      <c r="AQ13" s="168"/>
      <c r="AR13" s="168"/>
      <c r="AS13" s="168"/>
      <c r="AT13" s="168"/>
      <c r="AU13" s="168"/>
      <c r="AV13" s="168"/>
      <c r="AW13" s="168"/>
      <c r="AX13" s="168"/>
      <c r="AY13" s="168"/>
      <c r="AZ13" s="168"/>
      <c r="BA13" s="168"/>
      <c r="BB13" s="168"/>
      <c r="BC13" s="168"/>
      <c r="BD13" s="168"/>
      <c r="BE13" s="168"/>
      <c r="BF13" s="168"/>
      <c r="BG13" s="168"/>
      <c r="BH13" s="168"/>
      <c r="BI13" s="168"/>
      <c r="BJ13" s="168"/>
      <c r="BK13" s="168"/>
      <c r="BL13" s="168"/>
      <c r="BM13" s="168"/>
      <c r="BN13" s="168"/>
      <c r="BO13" s="168"/>
      <c r="BP13" s="168"/>
      <c r="BQ13" s="168"/>
      <c r="BR13" s="168"/>
      <c r="BS13" s="168"/>
      <c r="BT13" s="168"/>
      <c r="BU13" s="168"/>
      <c r="BV13" s="168"/>
      <c r="BW13" s="168"/>
      <c r="BX13" s="168"/>
      <c r="BY13" s="168"/>
      <c r="BZ13" s="168"/>
      <c r="CA13" s="168"/>
      <c r="CB13" s="168"/>
      <c r="CC13" s="168"/>
      <c r="CD13" s="168"/>
      <c r="CE13" s="168"/>
      <c r="CF13" s="168"/>
      <c r="CG13" s="168"/>
      <c r="CH13" s="168"/>
      <c r="CI13" s="168"/>
      <c r="CJ13" s="168"/>
      <c r="CK13" s="168"/>
      <c r="CL13" s="170"/>
    </row>
    <row r="14" spans="1:90" ht="29.1" customHeight="1">
      <c r="A14" s="121" t="s">
        <v>40</v>
      </c>
      <c r="B14" s="223"/>
      <c r="C14" s="222"/>
      <c r="D14" s="132">
        <v>2</v>
      </c>
      <c r="E14" s="133" t="s">
        <v>207</v>
      </c>
      <c r="F14" s="21"/>
      <c r="G14" s="167"/>
      <c r="H14" s="168"/>
      <c r="I14" s="168"/>
      <c r="J14" s="168"/>
      <c r="K14" s="174"/>
      <c r="L14" s="169"/>
      <c r="M14" s="168"/>
      <c r="N14" s="168"/>
      <c r="O14" s="168"/>
      <c r="P14" s="168"/>
      <c r="Q14" s="168"/>
      <c r="R14" s="168"/>
      <c r="S14" s="168"/>
      <c r="T14" s="168"/>
      <c r="U14" s="168"/>
      <c r="V14" s="168"/>
      <c r="W14" s="168"/>
      <c r="X14" s="168"/>
      <c r="Y14" s="168"/>
      <c r="Z14" s="168"/>
      <c r="AA14" s="168"/>
      <c r="AB14" s="168"/>
      <c r="AC14" s="168"/>
      <c r="AD14" s="168"/>
      <c r="AE14" s="168"/>
      <c r="AF14" s="168"/>
      <c r="AG14" s="168"/>
      <c r="AH14" s="168"/>
      <c r="AI14" s="168"/>
      <c r="AJ14" s="168"/>
      <c r="AK14" s="168"/>
      <c r="AL14" s="168"/>
      <c r="AM14" s="168"/>
      <c r="AN14" s="168"/>
      <c r="AO14" s="168"/>
      <c r="AP14" s="168"/>
      <c r="AQ14" s="168"/>
      <c r="AR14" s="168"/>
      <c r="AS14" s="168"/>
      <c r="AT14" s="168"/>
      <c r="AU14" s="168"/>
      <c r="AV14" s="168"/>
      <c r="AW14" s="168"/>
      <c r="AX14" s="168"/>
      <c r="AY14" s="168"/>
      <c r="AZ14" s="168"/>
      <c r="BA14" s="168"/>
      <c r="BB14" s="168"/>
      <c r="BC14" s="168"/>
      <c r="BD14" s="168"/>
      <c r="BE14" s="168"/>
      <c r="BF14" s="168"/>
      <c r="BG14" s="168"/>
      <c r="BH14" s="168"/>
      <c r="BI14" s="168"/>
      <c r="BJ14" s="168"/>
      <c r="BK14" s="168"/>
      <c r="BL14" s="168"/>
      <c r="BM14" s="168"/>
      <c r="BN14" s="168"/>
      <c r="BO14" s="168"/>
      <c r="BP14" s="168"/>
      <c r="BQ14" s="168"/>
      <c r="BR14" s="168"/>
      <c r="BS14" s="168"/>
      <c r="BT14" s="168"/>
      <c r="BU14" s="168"/>
      <c r="BV14" s="168"/>
      <c r="BW14" s="168"/>
      <c r="BX14" s="168"/>
      <c r="BY14" s="168"/>
      <c r="BZ14" s="168"/>
      <c r="CA14" s="168"/>
      <c r="CB14" s="168"/>
      <c r="CC14" s="168"/>
      <c r="CD14" s="168"/>
      <c r="CE14" s="168"/>
      <c r="CF14" s="168"/>
      <c r="CG14" s="168"/>
      <c r="CH14" s="168"/>
      <c r="CI14" s="168"/>
      <c r="CJ14" s="168"/>
      <c r="CK14" s="168"/>
      <c r="CL14" s="170"/>
    </row>
    <row r="15" spans="1:90" ht="29.1" customHeight="1">
      <c r="A15" s="121" t="s">
        <v>41</v>
      </c>
      <c r="B15" s="223"/>
      <c r="C15" s="222"/>
      <c r="D15" s="132">
        <v>3</v>
      </c>
      <c r="E15" s="133" t="s">
        <v>207</v>
      </c>
      <c r="F15" s="21"/>
      <c r="G15" s="167"/>
      <c r="H15" s="168"/>
      <c r="I15" s="168"/>
      <c r="J15" s="168"/>
      <c r="K15" s="168"/>
      <c r="L15" s="168"/>
      <c r="M15" s="174"/>
      <c r="N15" s="169"/>
      <c r="O15" s="169"/>
      <c r="P15" s="168"/>
      <c r="Q15" s="168"/>
      <c r="R15" s="168"/>
      <c r="S15" s="168"/>
      <c r="T15" s="168"/>
      <c r="U15" s="168"/>
      <c r="V15" s="168"/>
      <c r="W15" s="168"/>
      <c r="X15" s="168"/>
      <c r="Y15" s="168"/>
      <c r="Z15" s="168"/>
      <c r="AA15" s="168"/>
      <c r="AB15" s="168"/>
      <c r="AC15" s="168"/>
      <c r="AD15" s="168"/>
      <c r="AE15" s="168"/>
      <c r="AF15" s="168"/>
      <c r="AG15" s="168"/>
      <c r="AH15" s="168"/>
      <c r="AI15" s="168"/>
      <c r="AJ15" s="168"/>
      <c r="AK15" s="168"/>
      <c r="AL15" s="168"/>
      <c r="AM15" s="168"/>
      <c r="AN15" s="168"/>
      <c r="AO15" s="168"/>
      <c r="AP15" s="168"/>
      <c r="AQ15" s="168"/>
      <c r="AR15" s="168"/>
      <c r="AS15" s="168"/>
      <c r="AT15" s="168"/>
      <c r="AU15" s="168"/>
      <c r="AV15" s="168"/>
      <c r="AW15" s="168"/>
      <c r="AX15" s="168"/>
      <c r="AY15" s="168"/>
      <c r="AZ15" s="168"/>
      <c r="BA15" s="168"/>
      <c r="BB15" s="168"/>
      <c r="BC15" s="168"/>
      <c r="BD15" s="168"/>
      <c r="BE15" s="168"/>
      <c r="BF15" s="168"/>
      <c r="BG15" s="168"/>
      <c r="BH15" s="168"/>
      <c r="BI15" s="168"/>
      <c r="BJ15" s="168"/>
      <c r="BK15" s="168"/>
      <c r="BL15" s="168"/>
      <c r="BM15" s="168"/>
      <c r="BN15" s="168"/>
      <c r="BO15" s="168"/>
      <c r="BP15" s="168"/>
      <c r="BQ15" s="168"/>
      <c r="BR15" s="168"/>
      <c r="BS15" s="168"/>
      <c r="BT15" s="168"/>
      <c r="BU15" s="168"/>
      <c r="BV15" s="168"/>
      <c r="BW15" s="168"/>
      <c r="BX15" s="168"/>
      <c r="BY15" s="168"/>
      <c r="BZ15" s="168"/>
      <c r="CA15" s="168"/>
      <c r="CB15" s="168"/>
      <c r="CC15" s="168"/>
      <c r="CD15" s="168"/>
      <c r="CE15" s="168"/>
      <c r="CF15" s="168"/>
      <c r="CG15" s="168"/>
      <c r="CH15" s="168"/>
      <c r="CI15" s="168"/>
      <c r="CJ15" s="168"/>
      <c r="CK15" s="168"/>
      <c r="CL15" s="170"/>
    </row>
    <row r="16" spans="1:90" ht="48" customHeight="1">
      <c r="A16" s="121" t="s">
        <v>42</v>
      </c>
      <c r="B16" s="223"/>
      <c r="C16" s="222"/>
      <c r="D16" s="132">
        <v>5</v>
      </c>
      <c r="E16" s="133" t="s">
        <v>207</v>
      </c>
      <c r="F16" s="21"/>
      <c r="G16" s="167"/>
      <c r="H16" s="168"/>
      <c r="I16" s="168"/>
      <c r="J16" s="168"/>
      <c r="K16" s="168"/>
      <c r="L16" s="168"/>
      <c r="M16" s="168"/>
      <c r="N16" s="169"/>
      <c r="O16" s="169"/>
      <c r="P16" s="169"/>
      <c r="Q16" s="169"/>
      <c r="R16" s="169"/>
      <c r="S16" s="168"/>
      <c r="T16" s="168"/>
      <c r="U16" s="168"/>
      <c r="V16" s="168"/>
      <c r="W16" s="168"/>
      <c r="X16" s="168"/>
      <c r="Y16" s="168"/>
      <c r="Z16" s="168"/>
      <c r="AA16" s="168"/>
      <c r="AB16" s="168"/>
      <c r="AC16" s="168"/>
      <c r="AD16" s="168"/>
      <c r="AE16" s="168"/>
      <c r="AF16" s="168"/>
      <c r="AG16" s="168"/>
      <c r="AH16" s="168"/>
      <c r="AI16" s="168"/>
      <c r="AJ16" s="168"/>
      <c r="AK16" s="168"/>
      <c r="AL16" s="168"/>
      <c r="AM16" s="168"/>
      <c r="AN16" s="168"/>
      <c r="AO16" s="168"/>
      <c r="AP16" s="168"/>
      <c r="AQ16" s="168"/>
      <c r="AR16" s="168"/>
      <c r="AS16" s="168"/>
      <c r="AT16" s="168"/>
      <c r="AU16" s="168"/>
      <c r="AV16" s="168"/>
      <c r="AW16" s="168"/>
      <c r="AX16" s="168"/>
      <c r="AY16" s="168"/>
      <c r="AZ16" s="168"/>
      <c r="BA16" s="168"/>
      <c r="BB16" s="168"/>
      <c r="BC16" s="168"/>
      <c r="BD16" s="168"/>
      <c r="BE16" s="168"/>
      <c r="BF16" s="168"/>
      <c r="BG16" s="168"/>
      <c r="BH16" s="168"/>
      <c r="BI16" s="168"/>
      <c r="BJ16" s="168"/>
      <c r="BK16" s="168"/>
      <c r="BL16" s="168"/>
      <c r="BM16" s="168"/>
      <c r="BN16" s="168"/>
      <c r="BO16" s="168"/>
      <c r="BP16" s="168"/>
      <c r="BQ16" s="168"/>
      <c r="BR16" s="168"/>
      <c r="BS16" s="168"/>
      <c r="BT16" s="168"/>
      <c r="BU16" s="168"/>
      <c r="BV16" s="168"/>
      <c r="BW16" s="168"/>
      <c r="BX16" s="168"/>
      <c r="BY16" s="168"/>
      <c r="BZ16" s="168"/>
      <c r="CA16" s="168"/>
      <c r="CB16" s="168"/>
      <c r="CC16" s="168"/>
      <c r="CD16" s="168"/>
      <c r="CE16" s="168"/>
      <c r="CF16" s="168"/>
      <c r="CG16" s="168"/>
      <c r="CH16" s="168"/>
      <c r="CI16" s="168"/>
      <c r="CJ16" s="168"/>
      <c r="CK16" s="168"/>
      <c r="CL16" s="170"/>
    </row>
    <row r="17" spans="1:90" ht="29.1" customHeight="1">
      <c r="A17" s="125"/>
      <c r="B17" s="134"/>
      <c r="C17" s="134"/>
      <c r="D17" s="135"/>
      <c r="E17" s="133"/>
      <c r="F17" s="21"/>
      <c r="G17" s="167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70"/>
    </row>
    <row r="18" spans="1:90" ht="29.1" customHeight="1" thickBot="1">
      <c r="A18" s="136"/>
      <c r="B18" s="137"/>
      <c r="C18" s="137"/>
      <c r="D18" s="138"/>
      <c r="E18" s="139"/>
      <c r="F18" s="21"/>
      <c r="G18" s="175"/>
      <c r="H18" s="176"/>
      <c r="I18" s="176"/>
      <c r="J18" s="176"/>
      <c r="K18" s="176"/>
      <c r="L18" s="176"/>
      <c r="M18" s="176"/>
      <c r="N18" s="176"/>
      <c r="O18" s="176"/>
      <c r="P18" s="176"/>
      <c r="Q18" s="176"/>
      <c r="R18" s="176"/>
      <c r="S18" s="176"/>
      <c r="T18" s="176"/>
      <c r="U18" s="176"/>
      <c r="V18" s="176"/>
      <c r="W18" s="176"/>
      <c r="X18" s="176"/>
      <c r="Y18" s="176"/>
      <c r="Z18" s="176"/>
      <c r="AA18" s="176"/>
      <c r="AB18" s="176"/>
      <c r="AC18" s="176"/>
      <c r="AD18" s="176"/>
      <c r="AE18" s="176"/>
      <c r="AF18" s="176"/>
      <c r="AG18" s="176"/>
      <c r="AH18" s="176"/>
      <c r="AI18" s="176"/>
      <c r="AJ18" s="176"/>
      <c r="AK18" s="176"/>
      <c r="AL18" s="176"/>
      <c r="AM18" s="176"/>
      <c r="AN18" s="176"/>
      <c r="AO18" s="176"/>
      <c r="AP18" s="176"/>
      <c r="AQ18" s="176"/>
      <c r="AR18" s="176"/>
      <c r="AS18" s="176"/>
      <c r="AT18" s="176"/>
      <c r="AU18" s="176"/>
      <c r="AV18" s="176"/>
      <c r="AW18" s="176"/>
      <c r="AX18" s="176"/>
      <c r="AY18" s="176"/>
      <c r="AZ18" s="176"/>
      <c r="BA18" s="176"/>
      <c r="BB18" s="176"/>
      <c r="BC18" s="176"/>
      <c r="BD18" s="176"/>
      <c r="BE18" s="176"/>
      <c r="BF18" s="176"/>
      <c r="BG18" s="176"/>
      <c r="BH18" s="176"/>
      <c r="BI18" s="176"/>
      <c r="BJ18" s="176"/>
      <c r="BK18" s="176"/>
      <c r="BL18" s="176"/>
      <c r="BM18" s="176"/>
      <c r="BN18" s="176"/>
      <c r="BO18" s="176"/>
      <c r="BP18" s="176"/>
      <c r="BQ18" s="176"/>
      <c r="BR18" s="176"/>
      <c r="BS18" s="176"/>
      <c r="BT18" s="176"/>
      <c r="BU18" s="176"/>
      <c r="BV18" s="176"/>
      <c r="BW18" s="176"/>
      <c r="BX18" s="176"/>
      <c r="BY18" s="176"/>
      <c r="BZ18" s="176"/>
      <c r="CA18" s="176"/>
      <c r="CB18" s="176"/>
      <c r="CC18" s="176"/>
      <c r="CD18" s="176"/>
      <c r="CE18" s="176"/>
      <c r="CF18" s="176"/>
      <c r="CG18" s="176"/>
      <c r="CH18" s="176"/>
      <c r="CI18" s="176"/>
      <c r="CJ18" s="176"/>
      <c r="CK18" s="176"/>
      <c r="CL18" s="177"/>
    </row>
    <row r="19" spans="1:90" ht="39.9" customHeight="1" thickBot="1">
      <c r="A19" s="22" t="s">
        <v>43</v>
      </c>
      <c r="B19" s="23"/>
      <c r="C19" s="24"/>
      <c r="D19" s="182"/>
      <c r="E19" s="19"/>
      <c r="F19" s="20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BH19" s="19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  <c r="BZ19" s="19"/>
      <c r="CA19" s="19"/>
      <c r="CB19" s="19"/>
      <c r="CC19" s="19"/>
      <c r="CD19" s="19"/>
      <c r="CE19" s="19"/>
      <c r="CF19" s="19"/>
      <c r="CG19" s="19"/>
      <c r="CH19" s="19"/>
      <c r="CI19" s="19"/>
      <c r="CJ19" s="19"/>
      <c r="CK19" s="19"/>
      <c r="CL19" s="19"/>
    </row>
    <row r="20" spans="1:90" ht="59.1" customHeight="1">
      <c r="A20" s="126" t="s">
        <v>44</v>
      </c>
      <c r="B20" s="140" t="s">
        <v>36</v>
      </c>
      <c r="C20" s="141" t="s">
        <v>45</v>
      </c>
      <c r="D20" s="142"/>
      <c r="E20" s="143"/>
      <c r="F20" s="21"/>
      <c r="G20" s="163"/>
      <c r="H20" s="164"/>
      <c r="I20" s="164"/>
      <c r="J20" s="164"/>
      <c r="K20" s="164"/>
      <c r="L20" s="164"/>
      <c r="M20" s="164"/>
      <c r="N20" s="164"/>
      <c r="O20" s="164"/>
      <c r="P20" s="164"/>
      <c r="Q20" s="164"/>
      <c r="R20" s="164"/>
      <c r="S20" s="165"/>
      <c r="T20" s="165"/>
      <c r="U20" s="165"/>
      <c r="V20" s="165"/>
      <c r="W20" s="164"/>
      <c r="X20" s="164"/>
      <c r="Y20" s="164"/>
      <c r="Z20" s="164"/>
      <c r="AA20" s="164"/>
      <c r="AB20" s="164"/>
      <c r="AC20" s="164"/>
      <c r="AD20" s="164"/>
      <c r="AE20" s="164"/>
      <c r="AF20" s="164"/>
      <c r="AG20" s="164"/>
      <c r="AH20" s="164"/>
      <c r="AI20" s="164"/>
      <c r="AJ20" s="164"/>
      <c r="AK20" s="164"/>
      <c r="AL20" s="164"/>
      <c r="AM20" s="164"/>
      <c r="AN20" s="164"/>
      <c r="AO20" s="164"/>
      <c r="AP20" s="164"/>
      <c r="AQ20" s="164"/>
      <c r="AR20" s="164"/>
      <c r="AS20" s="164"/>
      <c r="AT20" s="164"/>
      <c r="AU20" s="164"/>
      <c r="AV20" s="164"/>
      <c r="AW20" s="164"/>
      <c r="AX20" s="164"/>
      <c r="AY20" s="164"/>
      <c r="AZ20" s="164"/>
      <c r="BA20" s="164"/>
      <c r="BB20" s="164"/>
      <c r="BC20" s="164"/>
      <c r="BD20" s="164"/>
      <c r="BE20" s="164"/>
      <c r="BF20" s="164"/>
      <c r="BG20" s="164"/>
      <c r="BH20" s="164"/>
      <c r="BI20" s="164"/>
      <c r="BJ20" s="164"/>
      <c r="BK20" s="164"/>
      <c r="BL20" s="164"/>
      <c r="BM20" s="164"/>
      <c r="BN20" s="164"/>
      <c r="BO20" s="164"/>
      <c r="BP20" s="164"/>
      <c r="BQ20" s="164"/>
      <c r="BR20" s="164"/>
      <c r="BS20" s="164"/>
      <c r="BT20" s="164"/>
      <c r="BU20" s="164"/>
      <c r="BV20" s="164"/>
      <c r="BW20" s="164"/>
      <c r="BX20" s="164"/>
      <c r="BY20" s="164"/>
      <c r="BZ20" s="164"/>
      <c r="CA20" s="164"/>
      <c r="CB20" s="164"/>
      <c r="CC20" s="164"/>
      <c r="CD20" s="164"/>
      <c r="CE20" s="164"/>
      <c r="CF20" s="164"/>
      <c r="CG20" s="164"/>
      <c r="CH20" s="164"/>
      <c r="CI20" s="164"/>
      <c r="CJ20" s="164"/>
      <c r="CK20" s="164"/>
      <c r="CL20" s="166"/>
    </row>
    <row r="21" spans="1:90" ht="29.1" customHeight="1">
      <c r="A21" s="121" t="s">
        <v>46</v>
      </c>
      <c r="B21" s="144"/>
      <c r="C21" s="144"/>
      <c r="D21" s="135"/>
      <c r="E21" s="145"/>
      <c r="F21" s="21"/>
      <c r="G21" s="167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9"/>
      <c r="X21" s="169"/>
      <c r="Y21" s="169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70"/>
    </row>
    <row r="22" spans="1:90" ht="29.1" customHeight="1">
      <c r="A22" s="122" t="s">
        <v>47</v>
      </c>
      <c r="B22" s="144"/>
      <c r="C22" s="144"/>
      <c r="D22" s="135"/>
      <c r="E22" s="145"/>
      <c r="F22" s="21"/>
      <c r="G22" s="167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9"/>
      <c r="X22" s="169"/>
      <c r="Y22" s="169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70"/>
    </row>
    <row r="23" spans="1:90" ht="87.6" customHeight="1">
      <c r="A23" s="123" t="s">
        <v>48</v>
      </c>
      <c r="B23" s="130" t="s">
        <v>36</v>
      </c>
      <c r="C23" s="146" t="s">
        <v>49</v>
      </c>
      <c r="D23" s="183"/>
      <c r="E23" s="145"/>
      <c r="F23" s="25"/>
      <c r="G23" s="157"/>
      <c r="H23" s="125"/>
      <c r="I23" s="125"/>
      <c r="J23" s="125"/>
      <c r="K23" s="125"/>
      <c r="L23" s="125"/>
      <c r="M23" s="125"/>
      <c r="N23" s="125"/>
      <c r="O23" s="125"/>
      <c r="P23" s="125"/>
      <c r="Q23" s="125"/>
      <c r="R23" s="125"/>
      <c r="S23" s="125"/>
      <c r="T23" s="125"/>
      <c r="U23" s="125"/>
      <c r="V23" s="125"/>
      <c r="W23" s="125"/>
      <c r="X23" s="125"/>
      <c r="Y23" s="125"/>
      <c r="Z23" s="125"/>
      <c r="AA23" s="125"/>
      <c r="AB23" s="125"/>
      <c r="AC23" s="125"/>
      <c r="AD23" s="125"/>
      <c r="AE23" s="125"/>
      <c r="AF23" s="125"/>
      <c r="AG23" s="125"/>
      <c r="AH23" s="125"/>
      <c r="AI23" s="125"/>
      <c r="AJ23" s="125"/>
      <c r="AK23" s="125"/>
      <c r="AL23" s="125"/>
      <c r="AM23" s="125"/>
      <c r="AN23" s="125"/>
      <c r="AO23" s="125"/>
      <c r="AP23" s="125"/>
      <c r="AQ23" s="125"/>
      <c r="AR23" s="125"/>
      <c r="AS23" s="125"/>
      <c r="AT23" s="125"/>
      <c r="AU23" s="125"/>
      <c r="AV23" s="125"/>
      <c r="AW23" s="125"/>
      <c r="AX23" s="125"/>
      <c r="AY23" s="125"/>
      <c r="AZ23" s="125"/>
      <c r="BA23" s="125"/>
      <c r="BB23" s="125"/>
      <c r="BC23" s="125"/>
      <c r="BD23" s="125"/>
      <c r="BE23" s="125"/>
      <c r="BF23" s="125"/>
      <c r="BG23" s="125"/>
      <c r="BH23" s="125"/>
      <c r="BI23" s="125"/>
      <c r="BJ23" s="125"/>
      <c r="BK23" s="125"/>
      <c r="BL23" s="125"/>
      <c r="BM23" s="125"/>
      <c r="BN23" s="125"/>
      <c r="BO23" s="125"/>
      <c r="BP23" s="125"/>
      <c r="BQ23" s="125"/>
      <c r="BR23" s="125"/>
      <c r="BS23" s="125"/>
      <c r="BT23" s="125"/>
      <c r="BU23" s="125"/>
      <c r="BV23" s="125"/>
      <c r="BW23" s="125"/>
      <c r="BX23" s="125"/>
      <c r="BY23" s="125"/>
      <c r="BZ23" s="125"/>
      <c r="CA23" s="125"/>
      <c r="CB23" s="125"/>
      <c r="CC23" s="125"/>
      <c r="CD23" s="125"/>
      <c r="CE23" s="125"/>
      <c r="CF23" s="125"/>
      <c r="CG23" s="125"/>
      <c r="CH23" s="125"/>
      <c r="CI23" s="125"/>
      <c r="CJ23" s="125"/>
      <c r="CK23" s="125"/>
      <c r="CL23" s="31"/>
    </row>
    <row r="24" spans="1:90" ht="29.1" customHeight="1">
      <c r="A24" s="123" t="s">
        <v>50</v>
      </c>
      <c r="B24" s="147"/>
      <c r="C24" s="147"/>
      <c r="D24" s="183"/>
      <c r="E24" s="145"/>
      <c r="F24" s="25"/>
      <c r="G24" s="157"/>
      <c r="H24" s="125"/>
      <c r="I24" s="125"/>
      <c r="J24" s="125"/>
      <c r="K24" s="125"/>
      <c r="L24" s="125"/>
      <c r="M24" s="125"/>
      <c r="N24" s="125"/>
      <c r="O24" s="125"/>
      <c r="P24" s="125"/>
      <c r="Q24" s="125"/>
      <c r="R24" s="125"/>
      <c r="S24" s="125"/>
      <c r="T24" s="125"/>
      <c r="U24" s="125"/>
      <c r="V24" s="125"/>
      <c r="W24" s="125"/>
      <c r="X24" s="125"/>
      <c r="Y24" s="125"/>
      <c r="Z24" s="125"/>
      <c r="AA24" s="125"/>
      <c r="AB24" s="125"/>
      <c r="AC24" s="125"/>
      <c r="AD24" s="125"/>
      <c r="AE24" s="125"/>
      <c r="AF24" s="125"/>
      <c r="AG24" s="125"/>
      <c r="AH24" s="125"/>
      <c r="AI24" s="125"/>
      <c r="AJ24" s="125"/>
      <c r="AK24" s="125"/>
      <c r="AL24" s="125"/>
      <c r="AM24" s="125"/>
      <c r="AN24" s="125"/>
      <c r="AO24" s="125"/>
      <c r="AP24" s="125"/>
      <c r="AQ24" s="125"/>
      <c r="AR24" s="125"/>
      <c r="AS24" s="125"/>
      <c r="AT24" s="125"/>
      <c r="AU24" s="125"/>
      <c r="AV24" s="125"/>
      <c r="AW24" s="125"/>
      <c r="AX24" s="125"/>
      <c r="AY24" s="125"/>
      <c r="AZ24" s="125"/>
      <c r="BA24" s="125"/>
      <c r="BB24" s="125"/>
      <c r="BC24" s="125"/>
      <c r="BD24" s="125"/>
      <c r="BE24" s="125"/>
      <c r="BF24" s="125"/>
      <c r="BG24" s="125"/>
      <c r="BH24" s="125"/>
      <c r="BI24" s="125"/>
      <c r="BJ24" s="125"/>
      <c r="BK24" s="125"/>
      <c r="BL24" s="125"/>
      <c r="BM24" s="125"/>
      <c r="BN24" s="125"/>
      <c r="BO24" s="125"/>
      <c r="BP24" s="125"/>
      <c r="BQ24" s="125"/>
      <c r="BR24" s="125"/>
      <c r="BS24" s="125"/>
      <c r="BT24" s="125"/>
      <c r="BU24" s="125"/>
      <c r="BV24" s="125"/>
      <c r="BW24" s="125"/>
      <c r="BX24" s="125"/>
      <c r="BY24" s="125"/>
      <c r="BZ24" s="125"/>
      <c r="CA24" s="125"/>
      <c r="CB24" s="125"/>
      <c r="CC24" s="125"/>
      <c r="CD24" s="125"/>
      <c r="CE24" s="125"/>
      <c r="CF24" s="125"/>
      <c r="CG24" s="125"/>
      <c r="CH24" s="125"/>
      <c r="CI24" s="125"/>
      <c r="CJ24" s="125"/>
      <c r="CK24" s="125"/>
      <c r="CL24" s="31"/>
    </row>
    <row r="25" spans="1:90" ht="105" customHeight="1">
      <c r="A25" s="123" t="s">
        <v>51</v>
      </c>
      <c r="B25" s="130" t="s">
        <v>36</v>
      </c>
      <c r="C25" s="146" t="s">
        <v>208</v>
      </c>
      <c r="D25" s="183"/>
      <c r="E25" s="145"/>
      <c r="F25" s="25"/>
      <c r="G25" s="157"/>
      <c r="H25" s="125"/>
      <c r="I25" s="125"/>
      <c r="J25" s="125"/>
      <c r="K25" s="125"/>
      <c r="L25" s="125"/>
      <c r="M25" s="125"/>
      <c r="N25" s="125"/>
      <c r="O25" s="125"/>
      <c r="P25" s="125"/>
      <c r="Q25" s="125"/>
      <c r="R25" s="125"/>
      <c r="S25" s="125"/>
      <c r="T25" s="125"/>
      <c r="U25" s="125"/>
      <c r="V25" s="125"/>
      <c r="W25" s="125"/>
      <c r="X25" s="125"/>
      <c r="Y25" s="125"/>
      <c r="Z25" s="125"/>
      <c r="AA25" s="125"/>
      <c r="AB25" s="125"/>
      <c r="AC25" s="125"/>
      <c r="AD25" s="125"/>
      <c r="AE25" s="125"/>
      <c r="AF25" s="125"/>
      <c r="AG25" s="125"/>
      <c r="AH25" s="125"/>
      <c r="AI25" s="125"/>
      <c r="AJ25" s="125"/>
      <c r="AK25" s="125"/>
      <c r="AL25" s="125"/>
      <c r="AM25" s="125"/>
      <c r="AN25" s="125"/>
      <c r="AO25" s="125"/>
      <c r="AP25" s="125"/>
      <c r="AQ25" s="125"/>
      <c r="AR25" s="125"/>
      <c r="AS25" s="125"/>
      <c r="AT25" s="125"/>
      <c r="AU25" s="125"/>
      <c r="AV25" s="125"/>
      <c r="AW25" s="125"/>
      <c r="AX25" s="125"/>
      <c r="AY25" s="125"/>
      <c r="AZ25" s="125"/>
      <c r="BA25" s="125"/>
      <c r="BB25" s="125"/>
      <c r="BC25" s="125"/>
      <c r="BD25" s="125"/>
      <c r="BE25" s="125"/>
      <c r="BF25" s="125"/>
      <c r="BG25" s="125"/>
      <c r="BH25" s="125"/>
      <c r="BI25" s="125"/>
      <c r="BJ25" s="125"/>
      <c r="BK25" s="125"/>
      <c r="BL25" s="125"/>
      <c r="BM25" s="125"/>
      <c r="BN25" s="125"/>
      <c r="BO25" s="125"/>
      <c r="BP25" s="125"/>
      <c r="BQ25" s="125"/>
      <c r="BR25" s="125"/>
      <c r="BS25" s="125"/>
      <c r="BT25" s="125"/>
      <c r="BU25" s="125"/>
      <c r="BV25" s="125"/>
      <c r="BW25" s="125"/>
      <c r="BX25" s="125"/>
      <c r="BY25" s="125"/>
      <c r="BZ25" s="125"/>
      <c r="CA25" s="125"/>
      <c r="CB25" s="125"/>
      <c r="CC25" s="125"/>
      <c r="CD25" s="125"/>
      <c r="CE25" s="125"/>
      <c r="CF25" s="125"/>
      <c r="CG25" s="125"/>
      <c r="CH25" s="125"/>
      <c r="CI25" s="125"/>
      <c r="CJ25" s="125"/>
      <c r="CK25" s="125"/>
      <c r="CL25" s="31"/>
    </row>
    <row r="26" spans="1:90" ht="48" customHeight="1">
      <c r="A26" s="123" t="s">
        <v>52</v>
      </c>
      <c r="B26" s="147"/>
      <c r="C26" s="147"/>
      <c r="D26" s="183"/>
      <c r="E26" s="145"/>
      <c r="F26" s="25"/>
      <c r="G26" s="157"/>
      <c r="H26" s="125"/>
      <c r="I26" s="125"/>
      <c r="J26" s="125"/>
      <c r="K26" s="125"/>
      <c r="L26" s="125"/>
      <c r="M26" s="125"/>
      <c r="N26" s="125"/>
      <c r="O26" s="125"/>
      <c r="P26" s="125"/>
      <c r="Q26" s="125"/>
      <c r="R26" s="125"/>
      <c r="S26" s="125"/>
      <c r="T26" s="125"/>
      <c r="U26" s="125"/>
      <c r="V26" s="125"/>
      <c r="W26" s="125"/>
      <c r="X26" s="125"/>
      <c r="Y26" s="125"/>
      <c r="Z26" s="125"/>
      <c r="AA26" s="125"/>
      <c r="AB26" s="125"/>
      <c r="AC26" s="125"/>
      <c r="AD26" s="125"/>
      <c r="AE26" s="125"/>
      <c r="AF26" s="125"/>
      <c r="AG26" s="125"/>
      <c r="AH26" s="125"/>
      <c r="AI26" s="125"/>
      <c r="AJ26" s="125"/>
      <c r="AK26" s="125"/>
      <c r="AL26" s="125"/>
      <c r="AM26" s="125"/>
      <c r="AN26" s="125"/>
      <c r="AO26" s="125"/>
      <c r="AP26" s="125"/>
      <c r="AQ26" s="125"/>
      <c r="AR26" s="125"/>
      <c r="AS26" s="125"/>
      <c r="AT26" s="125"/>
      <c r="AU26" s="125"/>
      <c r="AV26" s="125"/>
      <c r="AW26" s="125"/>
      <c r="AX26" s="125"/>
      <c r="AY26" s="125"/>
      <c r="AZ26" s="125"/>
      <c r="BA26" s="125"/>
      <c r="BB26" s="125"/>
      <c r="BC26" s="125"/>
      <c r="BD26" s="125"/>
      <c r="BE26" s="125"/>
      <c r="BF26" s="125"/>
      <c r="BG26" s="125"/>
      <c r="BH26" s="125"/>
      <c r="BI26" s="125"/>
      <c r="BJ26" s="125"/>
      <c r="BK26" s="125"/>
      <c r="BL26" s="125"/>
      <c r="BM26" s="125"/>
      <c r="BN26" s="125"/>
      <c r="BO26" s="125"/>
      <c r="BP26" s="125"/>
      <c r="BQ26" s="125"/>
      <c r="BR26" s="125"/>
      <c r="BS26" s="125"/>
      <c r="BT26" s="125"/>
      <c r="BU26" s="125"/>
      <c r="BV26" s="125"/>
      <c r="BW26" s="125"/>
      <c r="BX26" s="125"/>
      <c r="BY26" s="125"/>
      <c r="BZ26" s="125"/>
      <c r="CA26" s="125"/>
      <c r="CB26" s="125"/>
      <c r="CC26" s="125"/>
      <c r="CD26" s="125"/>
      <c r="CE26" s="125"/>
      <c r="CF26" s="125"/>
      <c r="CG26" s="125"/>
      <c r="CH26" s="125"/>
      <c r="CI26" s="125"/>
      <c r="CJ26" s="125"/>
      <c r="CK26" s="125"/>
      <c r="CL26" s="31"/>
    </row>
    <row r="27" spans="1:90" ht="66.900000000000006" customHeight="1">
      <c r="A27" s="121" t="s">
        <v>53</v>
      </c>
      <c r="B27" s="130" t="s">
        <v>36</v>
      </c>
      <c r="C27" s="146" t="s">
        <v>54</v>
      </c>
      <c r="D27" s="183"/>
      <c r="E27" s="145"/>
      <c r="F27" s="25"/>
      <c r="G27" s="157"/>
      <c r="H27" s="125"/>
      <c r="I27" s="125"/>
      <c r="J27" s="125"/>
      <c r="K27" s="125"/>
      <c r="L27" s="125"/>
      <c r="M27" s="125"/>
      <c r="N27" s="125"/>
      <c r="O27" s="125"/>
      <c r="P27" s="125"/>
      <c r="Q27" s="125"/>
      <c r="R27" s="125"/>
      <c r="S27" s="125"/>
      <c r="T27" s="125"/>
      <c r="U27" s="125"/>
      <c r="V27" s="125"/>
      <c r="W27" s="125"/>
      <c r="X27" s="125"/>
      <c r="Y27" s="125"/>
      <c r="Z27" s="125"/>
      <c r="AA27" s="125"/>
      <c r="AB27" s="125"/>
      <c r="AC27" s="125"/>
      <c r="AD27" s="125"/>
      <c r="AE27" s="125"/>
      <c r="AF27" s="125"/>
      <c r="AG27" s="125"/>
      <c r="AH27" s="125"/>
      <c r="AI27" s="125"/>
      <c r="AJ27" s="125"/>
      <c r="AK27" s="125"/>
      <c r="AL27" s="125"/>
      <c r="AM27" s="125"/>
      <c r="AN27" s="125"/>
      <c r="AO27" s="125"/>
      <c r="AP27" s="125"/>
      <c r="AQ27" s="125"/>
      <c r="AR27" s="125"/>
      <c r="AS27" s="125"/>
      <c r="AT27" s="125"/>
      <c r="AU27" s="125"/>
      <c r="AV27" s="125"/>
      <c r="AW27" s="125"/>
      <c r="AX27" s="125"/>
      <c r="AY27" s="125"/>
      <c r="AZ27" s="125"/>
      <c r="BA27" s="125"/>
      <c r="BB27" s="125"/>
      <c r="BC27" s="125"/>
      <c r="BD27" s="125"/>
      <c r="BE27" s="125"/>
      <c r="BF27" s="125"/>
      <c r="BG27" s="125"/>
      <c r="BH27" s="125"/>
      <c r="BI27" s="125"/>
      <c r="BJ27" s="125"/>
      <c r="BK27" s="125"/>
      <c r="BL27" s="125"/>
      <c r="BM27" s="125"/>
      <c r="BN27" s="125"/>
      <c r="BO27" s="125"/>
      <c r="BP27" s="125"/>
      <c r="BQ27" s="125"/>
      <c r="BR27" s="125"/>
      <c r="BS27" s="125"/>
      <c r="BT27" s="125"/>
      <c r="BU27" s="125"/>
      <c r="BV27" s="125"/>
      <c r="BW27" s="125"/>
      <c r="BX27" s="125"/>
      <c r="BY27" s="125"/>
      <c r="BZ27" s="125"/>
      <c r="CA27" s="125"/>
      <c r="CB27" s="125"/>
      <c r="CC27" s="125"/>
      <c r="CD27" s="125"/>
      <c r="CE27" s="125"/>
      <c r="CF27" s="125"/>
      <c r="CG27" s="125"/>
      <c r="CH27" s="125"/>
      <c r="CI27" s="125"/>
      <c r="CJ27" s="125"/>
      <c r="CK27" s="125"/>
      <c r="CL27" s="31"/>
    </row>
    <row r="28" spans="1:90" ht="29.1" customHeight="1">
      <c r="A28" s="121" t="s">
        <v>55</v>
      </c>
      <c r="B28" s="147"/>
      <c r="C28" s="147"/>
      <c r="D28" s="183"/>
      <c r="E28" s="145"/>
      <c r="F28" s="25"/>
      <c r="G28" s="157"/>
      <c r="H28" s="125"/>
      <c r="I28" s="125"/>
      <c r="J28" s="125"/>
      <c r="K28" s="125"/>
      <c r="L28" s="125"/>
      <c r="M28" s="125"/>
      <c r="N28" s="125"/>
      <c r="O28" s="125"/>
      <c r="P28" s="125"/>
      <c r="Q28" s="125"/>
      <c r="R28" s="125"/>
      <c r="S28" s="125"/>
      <c r="T28" s="125"/>
      <c r="U28" s="125"/>
      <c r="V28" s="125"/>
      <c r="W28" s="125"/>
      <c r="X28" s="125"/>
      <c r="Y28" s="125"/>
      <c r="Z28" s="125"/>
      <c r="AA28" s="125"/>
      <c r="AB28" s="125"/>
      <c r="AC28" s="125"/>
      <c r="AD28" s="125"/>
      <c r="AE28" s="125"/>
      <c r="AF28" s="125"/>
      <c r="AG28" s="125"/>
      <c r="AH28" s="125"/>
      <c r="AI28" s="125"/>
      <c r="AJ28" s="125"/>
      <c r="AK28" s="125"/>
      <c r="AL28" s="125"/>
      <c r="AM28" s="125"/>
      <c r="AN28" s="125"/>
      <c r="AO28" s="125"/>
      <c r="AP28" s="125"/>
      <c r="AQ28" s="125"/>
      <c r="AR28" s="125"/>
      <c r="AS28" s="125"/>
      <c r="AT28" s="125"/>
      <c r="AU28" s="125"/>
      <c r="AV28" s="125"/>
      <c r="AW28" s="125"/>
      <c r="AX28" s="125"/>
      <c r="AY28" s="125"/>
      <c r="AZ28" s="125"/>
      <c r="BA28" s="125"/>
      <c r="BB28" s="125"/>
      <c r="BC28" s="125"/>
      <c r="BD28" s="125"/>
      <c r="BE28" s="125"/>
      <c r="BF28" s="125"/>
      <c r="BG28" s="125"/>
      <c r="BH28" s="125"/>
      <c r="BI28" s="125"/>
      <c r="BJ28" s="125"/>
      <c r="BK28" s="125"/>
      <c r="BL28" s="125"/>
      <c r="BM28" s="125"/>
      <c r="BN28" s="125"/>
      <c r="BO28" s="125"/>
      <c r="BP28" s="125"/>
      <c r="BQ28" s="125"/>
      <c r="BR28" s="125"/>
      <c r="BS28" s="125"/>
      <c r="BT28" s="125"/>
      <c r="BU28" s="125"/>
      <c r="BV28" s="125"/>
      <c r="BW28" s="125"/>
      <c r="BX28" s="125"/>
      <c r="BY28" s="125"/>
      <c r="BZ28" s="125"/>
      <c r="CA28" s="125"/>
      <c r="CB28" s="125"/>
      <c r="CC28" s="125"/>
      <c r="CD28" s="125"/>
      <c r="CE28" s="125"/>
      <c r="CF28" s="125"/>
      <c r="CG28" s="125"/>
      <c r="CH28" s="125"/>
      <c r="CI28" s="125"/>
      <c r="CJ28" s="125"/>
      <c r="CK28" s="125"/>
      <c r="CL28" s="31"/>
    </row>
    <row r="29" spans="1:90" ht="29.1" customHeight="1">
      <c r="A29" s="121" t="s">
        <v>56</v>
      </c>
      <c r="B29" s="147"/>
      <c r="C29" s="147"/>
      <c r="D29" s="183"/>
      <c r="E29" s="145"/>
      <c r="F29" s="25"/>
      <c r="G29" s="157"/>
      <c r="H29" s="125"/>
      <c r="I29" s="125"/>
      <c r="J29" s="125"/>
      <c r="K29" s="125"/>
      <c r="L29" s="125"/>
      <c r="M29" s="125"/>
      <c r="N29" s="125"/>
      <c r="O29" s="125"/>
      <c r="P29" s="125"/>
      <c r="Q29" s="125"/>
      <c r="R29" s="125"/>
      <c r="S29" s="125"/>
      <c r="T29" s="125"/>
      <c r="U29" s="125"/>
      <c r="V29" s="125"/>
      <c r="W29" s="125"/>
      <c r="X29" s="125"/>
      <c r="Y29" s="125"/>
      <c r="Z29" s="125"/>
      <c r="AA29" s="125"/>
      <c r="AB29" s="125"/>
      <c r="AC29" s="125"/>
      <c r="AD29" s="125"/>
      <c r="AE29" s="125"/>
      <c r="AF29" s="125"/>
      <c r="AG29" s="125"/>
      <c r="AH29" s="125"/>
      <c r="AI29" s="125"/>
      <c r="AJ29" s="125"/>
      <c r="AK29" s="125"/>
      <c r="AL29" s="125"/>
      <c r="AM29" s="125"/>
      <c r="AN29" s="125"/>
      <c r="AO29" s="125"/>
      <c r="AP29" s="125"/>
      <c r="AQ29" s="125"/>
      <c r="AR29" s="125"/>
      <c r="AS29" s="125"/>
      <c r="AT29" s="125"/>
      <c r="AU29" s="125"/>
      <c r="AV29" s="125"/>
      <c r="AW29" s="125"/>
      <c r="AX29" s="125"/>
      <c r="AY29" s="125"/>
      <c r="AZ29" s="125"/>
      <c r="BA29" s="125"/>
      <c r="BB29" s="125"/>
      <c r="BC29" s="125"/>
      <c r="BD29" s="125"/>
      <c r="BE29" s="125"/>
      <c r="BF29" s="125"/>
      <c r="BG29" s="125"/>
      <c r="BH29" s="125"/>
      <c r="BI29" s="125"/>
      <c r="BJ29" s="125"/>
      <c r="BK29" s="125"/>
      <c r="BL29" s="125"/>
      <c r="BM29" s="125"/>
      <c r="BN29" s="125"/>
      <c r="BO29" s="125"/>
      <c r="BP29" s="125"/>
      <c r="BQ29" s="125"/>
      <c r="BR29" s="125"/>
      <c r="BS29" s="125"/>
      <c r="BT29" s="125"/>
      <c r="BU29" s="125"/>
      <c r="BV29" s="125"/>
      <c r="BW29" s="125"/>
      <c r="BX29" s="125"/>
      <c r="BY29" s="125"/>
      <c r="BZ29" s="125"/>
      <c r="CA29" s="125"/>
      <c r="CB29" s="125"/>
      <c r="CC29" s="125"/>
      <c r="CD29" s="125"/>
      <c r="CE29" s="125"/>
      <c r="CF29" s="125"/>
      <c r="CG29" s="125"/>
      <c r="CH29" s="125"/>
      <c r="CI29" s="125"/>
      <c r="CJ29" s="125"/>
      <c r="CK29" s="125"/>
      <c r="CL29" s="31"/>
    </row>
    <row r="30" spans="1:90" ht="29.1" customHeight="1">
      <c r="A30" s="125"/>
      <c r="B30" s="147"/>
      <c r="C30" s="147"/>
      <c r="D30" s="183"/>
      <c r="E30" s="145"/>
      <c r="F30" s="25"/>
      <c r="G30" s="157"/>
      <c r="H30" s="125"/>
      <c r="I30" s="125"/>
      <c r="J30" s="125"/>
      <c r="K30" s="125"/>
      <c r="L30" s="125"/>
      <c r="M30" s="125"/>
      <c r="N30" s="125"/>
      <c r="O30" s="125"/>
      <c r="P30" s="125"/>
      <c r="Q30" s="125"/>
      <c r="R30" s="125"/>
      <c r="S30" s="125"/>
      <c r="T30" s="125"/>
      <c r="U30" s="125"/>
      <c r="V30" s="125"/>
      <c r="W30" s="125"/>
      <c r="X30" s="125"/>
      <c r="Y30" s="125"/>
      <c r="Z30" s="125"/>
      <c r="AA30" s="125"/>
      <c r="AB30" s="125"/>
      <c r="AC30" s="125"/>
      <c r="AD30" s="125"/>
      <c r="AE30" s="125"/>
      <c r="AF30" s="125"/>
      <c r="AG30" s="125"/>
      <c r="AH30" s="125"/>
      <c r="AI30" s="125"/>
      <c r="AJ30" s="125"/>
      <c r="AK30" s="125"/>
      <c r="AL30" s="125"/>
      <c r="AM30" s="125"/>
      <c r="AN30" s="125"/>
      <c r="AO30" s="125"/>
      <c r="AP30" s="125"/>
      <c r="AQ30" s="125"/>
      <c r="AR30" s="125"/>
      <c r="AS30" s="125"/>
      <c r="AT30" s="125"/>
      <c r="AU30" s="125"/>
      <c r="AV30" s="125"/>
      <c r="AW30" s="125"/>
      <c r="AX30" s="125"/>
      <c r="AY30" s="125"/>
      <c r="AZ30" s="125"/>
      <c r="BA30" s="125"/>
      <c r="BB30" s="125"/>
      <c r="BC30" s="125"/>
      <c r="BD30" s="125"/>
      <c r="BE30" s="125"/>
      <c r="BF30" s="125"/>
      <c r="BG30" s="125"/>
      <c r="BH30" s="125"/>
      <c r="BI30" s="125"/>
      <c r="BJ30" s="125"/>
      <c r="BK30" s="125"/>
      <c r="BL30" s="125"/>
      <c r="BM30" s="125"/>
      <c r="BN30" s="125"/>
      <c r="BO30" s="125"/>
      <c r="BP30" s="125"/>
      <c r="BQ30" s="125"/>
      <c r="BR30" s="125"/>
      <c r="BS30" s="125"/>
      <c r="BT30" s="125"/>
      <c r="BU30" s="125"/>
      <c r="BV30" s="125"/>
      <c r="BW30" s="125"/>
      <c r="BX30" s="125"/>
      <c r="BY30" s="125"/>
      <c r="BZ30" s="125"/>
      <c r="CA30" s="125"/>
      <c r="CB30" s="125"/>
      <c r="CC30" s="125"/>
      <c r="CD30" s="125"/>
      <c r="CE30" s="125"/>
      <c r="CF30" s="125"/>
      <c r="CG30" s="125"/>
      <c r="CH30" s="125"/>
      <c r="CI30" s="125"/>
      <c r="CJ30" s="125"/>
      <c r="CK30" s="125"/>
      <c r="CL30" s="31"/>
    </row>
    <row r="31" spans="1:90" ht="29.1" customHeight="1" thickBot="1">
      <c r="A31" s="136"/>
      <c r="B31" s="137"/>
      <c r="C31" s="137"/>
      <c r="D31" s="184"/>
      <c r="E31" s="148"/>
      <c r="F31" s="25"/>
      <c r="G31" s="161"/>
      <c r="H31" s="136"/>
      <c r="I31" s="136"/>
      <c r="J31" s="136"/>
      <c r="K31" s="136"/>
      <c r="L31" s="136"/>
      <c r="M31" s="136"/>
      <c r="N31" s="136"/>
      <c r="O31" s="136"/>
      <c r="P31" s="136"/>
      <c r="Q31" s="136"/>
      <c r="R31" s="136"/>
      <c r="S31" s="136"/>
      <c r="T31" s="136"/>
      <c r="U31" s="136"/>
      <c r="V31" s="136"/>
      <c r="W31" s="136"/>
      <c r="X31" s="136"/>
      <c r="Y31" s="136"/>
      <c r="Z31" s="136"/>
      <c r="AA31" s="136"/>
      <c r="AB31" s="136"/>
      <c r="AC31" s="136"/>
      <c r="AD31" s="136"/>
      <c r="AE31" s="136"/>
      <c r="AF31" s="136"/>
      <c r="AG31" s="136"/>
      <c r="AH31" s="136"/>
      <c r="AI31" s="136"/>
      <c r="AJ31" s="136"/>
      <c r="AK31" s="136"/>
      <c r="AL31" s="136"/>
      <c r="AM31" s="136"/>
      <c r="AN31" s="136"/>
      <c r="AO31" s="136"/>
      <c r="AP31" s="136"/>
      <c r="AQ31" s="136"/>
      <c r="AR31" s="136"/>
      <c r="AS31" s="136"/>
      <c r="AT31" s="136"/>
      <c r="AU31" s="136"/>
      <c r="AV31" s="136"/>
      <c r="AW31" s="136"/>
      <c r="AX31" s="136"/>
      <c r="AY31" s="136"/>
      <c r="AZ31" s="136"/>
      <c r="BA31" s="136"/>
      <c r="BB31" s="136"/>
      <c r="BC31" s="136"/>
      <c r="BD31" s="136"/>
      <c r="BE31" s="136"/>
      <c r="BF31" s="136"/>
      <c r="BG31" s="136"/>
      <c r="BH31" s="136"/>
      <c r="BI31" s="136"/>
      <c r="BJ31" s="136"/>
      <c r="BK31" s="136"/>
      <c r="BL31" s="136"/>
      <c r="BM31" s="136"/>
      <c r="BN31" s="136"/>
      <c r="BO31" s="136"/>
      <c r="BP31" s="136"/>
      <c r="BQ31" s="136"/>
      <c r="BR31" s="136"/>
      <c r="BS31" s="136"/>
      <c r="BT31" s="136"/>
      <c r="BU31" s="136"/>
      <c r="BV31" s="136"/>
      <c r="BW31" s="136"/>
      <c r="BX31" s="136"/>
      <c r="BY31" s="136"/>
      <c r="BZ31" s="136"/>
      <c r="CA31" s="136"/>
      <c r="CB31" s="136"/>
      <c r="CC31" s="136"/>
      <c r="CD31" s="136"/>
      <c r="CE31" s="136"/>
      <c r="CF31" s="136"/>
      <c r="CG31" s="136"/>
      <c r="CH31" s="136"/>
      <c r="CI31" s="136"/>
      <c r="CJ31" s="136"/>
      <c r="CK31" s="136"/>
      <c r="CL31" s="162"/>
    </row>
    <row r="32" spans="1:90" ht="39.9" customHeight="1" thickBot="1">
      <c r="A32" s="26" t="s">
        <v>57</v>
      </c>
      <c r="B32" s="23"/>
      <c r="C32" s="24"/>
      <c r="D32" s="182"/>
      <c r="E32" s="19"/>
      <c r="F32" s="27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19"/>
      <c r="AA32" s="19"/>
      <c r="AB32" s="19"/>
      <c r="AC32" s="19"/>
      <c r="AD32" s="19"/>
      <c r="AE32" s="19"/>
      <c r="AF32" s="19"/>
      <c r="AG32" s="19"/>
      <c r="AH32" s="19"/>
      <c r="AI32" s="19"/>
      <c r="AJ32" s="19"/>
      <c r="AK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W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  <c r="BH32" s="19"/>
      <c r="BI32" s="19"/>
      <c r="BJ32" s="19"/>
      <c r="BK32" s="19"/>
      <c r="BL32" s="19"/>
      <c r="BM32" s="19"/>
      <c r="BN32" s="19"/>
      <c r="BO32" s="19"/>
      <c r="BP32" s="19"/>
      <c r="BQ32" s="19"/>
      <c r="BR32" s="19"/>
      <c r="BS32" s="19"/>
      <c r="BT32" s="19"/>
      <c r="BU32" s="19"/>
      <c r="BV32" s="19"/>
      <c r="BW32" s="19"/>
      <c r="BX32" s="19"/>
      <c r="BY32" s="19"/>
      <c r="BZ32" s="19"/>
      <c r="CA32" s="19"/>
      <c r="CB32" s="19"/>
      <c r="CC32" s="19"/>
      <c r="CD32" s="19"/>
      <c r="CE32" s="19"/>
      <c r="CF32" s="19"/>
      <c r="CG32" s="19"/>
      <c r="CH32" s="19"/>
      <c r="CI32" s="19"/>
      <c r="CJ32" s="19"/>
      <c r="CK32" s="19"/>
      <c r="CL32" s="19"/>
    </row>
    <row r="33" spans="1:90" ht="29.1" customHeight="1">
      <c r="A33" s="149" t="s">
        <v>58</v>
      </c>
      <c r="B33" s="127"/>
      <c r="C33" s="127"/>
      <c r="D33" s="185"/>
      <c r="E33" s="143"/>
      <c r="F33" s="25"/>
      <c r="G33" s="155"/>
      <c r="H33" s="150"/>
      <c r="I33" s="150"/>
      <c r="J33" s="150"/>
      <c r="K33" s="150"/>
      <c r="L33" s="150"/>
      <c r="M33" s="150"/>
      <c r="N33" s="150"/>
      <c r="O33" s="150"/>
      <c r="P33" s="150"/>
      <c r="Q33" s="150"/>
      <c r="R33" s="150"/>
      <c r="S33" s="150"/>
      <c r="T33" s="150"/>
      <c r="U33" s="150"/>
      <c r="V33" s="150"/>
      <c r="W33" s="150"/>
      <c r="X33" s="150"/>
      <c r="Y33" s="150"/>
      <c r="Z33" s="150"/>
      <c r="AA33" s="150"/>
      <c r="AB33" s="150"/>
      <c r="AC33" s="150"/>
      <c r="AD33" s="150"/>
      <c r="AE33" s="150"/>
      <c r="AF33" s="150"/>
      <c r="AG33" s="150"/>
      <c r="AH33" s="150"/>
      <c r="AI33" s="150"/>
      <c r="AJ33" s="150"/>
      <c r="AK33" s="150"/>
      <c r="AL33" s="150"/>
      <c r="AM33" s="150"/>
      <c r="AN33" s="150"/>
      <c r="AO33" s="150"/>
      <c r="AP33" s="150"/>
      <c r="AQ33" s="150"/>
      <c r="AR33" s="150"/>
      <c r="AS33" s="150"/>
      <c r="AT33" s="150"/>
      <c r="AU33" s="150"/>
      <c r="AV33" s="150"/>
      <c r="AW33" s="150"/>
      <c r="AX33" s="150"/>
      <c r="AY33" s="150"/>
      <c r="AZ33" s="150"/>
      <c r="BA33" s="150"/>
      <c r="BB33" s="150"/>
      <c r="BC33" s="150"/>
      <c r="BD33" s="150"/>
      <c r="BE33" s="150"/>
      <c r="BF33" s="150"/>
      <c r="BG33" s="150"/>
      <c r="BH33" s="150"/>
      <c r="BI33" s="150"/>
      <c r="BJ33" s="150"/>
      <c r="BK33" s="150"/>
      <c r="BL33" s="150"/>
      <c r="BM33" s="150"/>
      <c r="BN33" s="150"/>
      <c r="BO33" s="150"/>
      <c r="BP33" s="150"/>
      <c r="BQ33" s="150"/>
      <c r="BR33" s="150"/>
      <c r="BS33" s="150"/>
      <c r="BT33" s="150"/>
      <c r="BU33" s="150"/>
      <c r="BV33" s="150"/>
      <c r="BW33" s="150"/>
      <c r="BX33" s="150"/>
      <c r="BY33" s="150"/>
      <c r="BZ33" s="150"/>
      <c r="CA33" s="150"/>
      <c r="CB33" s="150"/>
      <c r="CC33" s="150"/>
      <c r="CD33" s="150"/>
      <c r="CE33" s="150"/>
      <c r="CF33" s="150"/>
      <c r="CG33" s="150"/>
      <c r="CH33" s="150"/>
      <c r="CI33" s="150"/>
      <c r="CJ33" s="150"/>
      <c r="CK33" s="150"/>
      <c r="CL33" s="156"/>
    </row>
    <row r="34" spans="1:90" ht="48" customHeight="1">
      <c r="A34" s="122" t="s">
        <v>59</v>
      </c>
      <c r="B34" s="147"/>
      <c r="C34" s="147"/>
      <c r="D34" s="183"/>
      <c r="E34" s="145"/>
      <c r="F34" s="25"/>
      <c r="G34" s="157"/>
      <c r="H34" s="125"/>
      <c r="I34" s="125"/>
      <c r="J34" s="125"/>
      <c r="K34" s="125"/>
      <c r="L34" s="125"/>
      <c r="M34" s="125"/>
      <c r="N34" s="125"/>
      <c r="O34" s="125"/>
      <c r="P34" s="125"/>
      <c r="Q34" s="125"/>
      <c r="R34" s="125"/>
      <c r="S34" s="125"/>
      <c r="T34" s="125"/>
      <c r="U34" s="125"/>
      <c r="V34" s="125"/>
      <c r="W34" s="125"/>
      <c r="X34" s="125"/>
      <c r="Y34" s="125"/>
      <c r="Z34" s="125"/>
      <c r="AA34" s="125"/>
      <c r="AB34" s="125"/>
      <c r="AC34" s="125"/>
      <c r="AD34" s="125"/>
      <c r="AE34" s="125"/>
      <c r="AF34" s="125"/>
      <c r="AG34" s="125"/>
      <c r="AH34" s="125"/>
      <c r="AI34" s="125"/>
      <c r="AJ34" s="125"/>
      <c r="AK34" s="125"/>
      <c r="AL34" s="125"/>
      <c r="AM34" s="125"/>
      <c r="AN34" s="125"/>
      <c r="AO34" s="125"/>
      <c r="AP34" s="125"/>
      <c r="AQ34" s="125"/>
      <c r="AR34" s="125"/>
      <c r="AS34" s="125"/>
      <c r="AT34" s="125"/>
      <c r="AU34" s="125"/>
      <c r="AV34" s="125"/>
      <c r="AW34" s="125"/>
      <c r="AX34" s="125"/>
      <c r="AY34" s="125"/>
      <c r="AZ34" s="125"/>
      <c r="BA34" s="125"/>
      <c r="BB34" s="125"/>
      <c r="BC34" s="125"/>
      <c r="BD34" s="125"/>
      <c r="BE34" s="125"/>
      <c r="BF34" s="125"/>
      <c r="BG34" s="125"/>
      <c r="BH34" s="125"/>
      <c r="BI34" s="125"/>
      <c r="BJ34" s="125"/>
      <c r="BK34" s="125"/>
      <c r="BL34" s="125"/>
      <c r="BM34" s="125"/>
      <c r="BN34" s="125"/>
      <c r="BO34" s="125"/>
      <c r="BP34" s="125"/>
      <c r="BQ34" s="125"/>
      <c r="BR34" s="125"/>
      <c r="BS34" s="125"/>
      <c r="BT34" s="125"/>
      <c r="BU34" s="125"/>
      <c r="BV34" s="125"/>
      <c r="BW34" s="125"/>
      <c r="BX34" s="125"/>
      <c r="BY34" s="125"/>
      <c r="BZ34" s="125"/>
      <c r="CA34" s="125"/>
      <c r="CB34" s="125"/>
      <c r="CC34" s="125"/>
      <c r="CD34" s="125"/>
      <c r="CE34" s="125"/>
      <c r="CF34" s="125"/>
      <c r="CG34" s="125"/>
      <c r="CH34" s="125"/>
      <c r="CI34" s="125"/>
      <c r="CJ34" s="125"/>
      <c r="CK34" s="125"/>
      <c r="CL34" s="31"/>
    </row>
    <row r="35" spans="1:90" ht="29.1" customHeight="1">
      <c r="A35" s="122" t="s">
        <v>60</v>
      </c>
      <c r="B35" s="147"/>
      <c r="C35" s="147"/>
      <c r="D35" s="183"/>
      <c r="E35" s="145"/>
      <c r="F35" s="25"/>
      <c r="G35" s="157"/>
      <c r="H35" s="125"/>
      <c r="I35" s="125"/>
      <c r="J35" s="125"/>
      <c r="K35" s="125"/>
      <c r="L35" s="125"/>
      <c r="M35" s="125"/>
      <c r="N35" s="125"/>
      <c r="O35" s="125"/>
      <c r="P35" s="125"/>
      <c r="Q35" s="125"/>
      <c r="R35" s="125"/>
      <c r="S35" s="125"/>
      <c r="T35" s="125"/>
      <c r="U35" s="125"/>
      <c r="V35" s="125"/>
      <c r="W35" s="125"/>
      <c r="X35" s="125"/>
      <c r="Y35" s="125"/>
      <c r="Z35" s="125"/>
      <c r="AA35" s="125"/>
      <c r="AB35" s="125"/>
      <c r="AC35" s="125"/>
      <c r="AD35" s="125"/>
      <c r="AE35" s="125"/>
      <c r="AF35" s="125"/>
      <c r="AG35" s="125"/>
      <c r="AH35" s="125"/>
      <c r="AI35" s="125"/>
      <c r="AJ35" s="125"/>
      <c r="AK35" s="125"/>
      <c r="AL35" s="125"/>
      <c r="AM35" s="125"/>
      <c r="AN35" s="125"/>
      <c r="AO35" s="125"/>
      <c r="AP35" s="125"/>
      <c r="AQ35" s="125"/>
      <c r="AR35" s="125"/>
      <c r="AS35" s="125"/>
      <c r="AT35" s="125"/>
      <c r="AU35" s="125"/>
      <c r="AV35" s="125"/>
      <c r="AW35" s="125"/>
      <c r="AX35" s="125"/>
      <c r="AY35" s="125"/>
      <c r="AZ35" s="125"/>
      <c r="BA35" s="125"/>
      <c r="BB35" s="125"/>
      <c r="BC35" s="125"/>
      <c r="BD35" s="125"/>
      <c r="BE35" s="125"/>
      <c r="BF35" s="125"/>
      <c r="BG35" s="125"/>
      <c r="BH35" s="125"/>
      <c r="BI35" s="125"/>
      <c r="BJ35" s="125"/>
      <c r="BK35" s="125"/>
      <c r="BL35" s="125"/>
      <c r="BM35" s="125"/>
      <c r="BN35" s="125"/>
      <c r="BO35" s="125"/>
      <c r="BP35" s="125"/>
      <c r="BQ35" s="125"/>
      <c r="BR35" s="125"/>
      <c r="BS35" s="125"/>
      <c r="BT35" s="125"/>
      <c r="BU35" s="125"/>
      <c r="BV35" s="125"/>
      <c r="BW35" s="125"/>
      <c r="BX35" s="125"/>
      <c r="BY35" s="125"/>
      <c r="BZ35" s="125"/>
      <c r="CA35" s="125"/>
      <c r="CB35" s="125"/>
      <c r="CC35" s="125"/>
      <c r="CD35" s="125"/>
      <c r="CE35" s="125"/>
      <c r="CF35" s="125"/>
      <c r="CG35" s="125"/>
      <c r="CH35" s="125"/>
      <c r="CI35" s="125"/>
      <c r="CJ35" s="125"/>
      <c r="CK35" s="125"/>
      <c r="CL35" s="31"/>
    </row>
    <row r="36" spans="1:90" ht="49.5" customHeight="1">
      <c r="A36" s="122" t="s">
        <v>61</v>
      </c>
      <c r="B36" s="147"/>
      <c r="C36" s="147"/>
      <c r="D36" s="183"/>
      <c r="E36" s="145"/>
      <c r="F36" s="25"/>
      <c r="G36" s="157"/>
      <c r="H36" s="125"/>
      <c r="I36" s="125"/>
      <c r="J36" s="125"/>
      <c r="K36" s="125"/>
      <c r="L36" s="125"/>
      <c r="M36" s="125"/>
      <c r="N36" s="125"/>
      <c r="O36" s="125"/>
      <c r="P36" s="125"/>
      <c r="Q36" s="125"/>
      <c r="R36" s="125"/>
      <c r="S36" s="125"/>
      <c r="T36" s="125"/>
      <c r="U36" s="125"/>
      <c r="V36" s="125"/>
      <c r="W36" s="125"/>
      <c r="X36" s="125"/>
      <c r="Y36" s="125"/>
      <c r="Z36" s="125"/>
      <c r="AA36" s="125"/>
      <c r="AB36" s="125"/>
      <c r="AC36" s="125"/>
      <c r="AD36" s="125"/>
      <c r="AE36" s="125"/>
      <c r="AF36" s="125"/>
      <c r="AG36" s="125"/>
      <c r="AH36" s="125"/>
      <c r="AI36" s="125"/>
      <c r="AJ36" s="125"/>
      <c r="AK36" s="125"/>
      <c r="AL36" s="125"/>
      <c r="AM36" s="125"/>
      <c r="AN36" s="125"/>
      <c r="AO36" s="125"/>
      <c r="AP36" s="125"/>
      <c r="AQ36" s="125"/>
      <c r="AR36" s="125"/>
      <c r="AS36" s="125"/>
      <c r="AT36" s="125"/>
      <c r="AU36" s="125"/>
      <c r="AV36" s="125"/>
      <c r="AW36" s="125"/>
      <c r="AX36" s="125"/>
      <c r="AY36" s="125"/>
      <c r="AZ36" s="125"/>
      <c r="BA36" s="125"/>
      <c r="BB36" s="125"/>
      <c r="BC36" s="125"/>
      <c r="BD36" s="125"/>
      <c r="BE36" s="125"/>
      <c r="BF36" s="125"/>
      <c r="BG36" s="125"/>
      <c r="BH36" s="125"/>
      <c r="BI36" s="125"/>
      <c r="BJ36" s="125"/>
      <c r="BK36" s="125"/>
      <c r="BL36" s="125"/>
      <c r="BM36" s="125"/>
      <c r="BN36" s="125"/>
      <c r="BO36" s="125"/>
      <c r="BP36" s="125"/>
      <c r="BQ36" s="125"/>
      <c r="BR36" s="125"/>
      <c r="BS36" s="125"/>
      <c r="BT36" s="125"/>
      <c r="BU36" s="125"/>
      <c r="BV36" s="125"/>
      <c r="BW36" s="125"/>
      <c r="BX36" s="125"/>
      <c r="BY36" s="125"/>
      <c r="BZ36" s="125"/>
      <c r="CA36" s="125"/>
      <c r="CB36" s="125"/>
      <c r="CC36" s="125"/>
      <c r="CD36" s="125"/>
      <c r="CE36" s="125"/>
      <c r="CF36" s="125"/>
      <c r="CG36" s="125"/>
      <c r="CH36" s="125"/>
      <c r="CI36" s="125"/>
      <c r="CJ36" s="125"/>
      <c r="CK36" s="125"/>
      <c r="CL36" s="31"/>
    </row>
    <row r="37" spans="1:90" ht="29.1" customHeight="1">
      <c r="A37" s="122" t="s">
        <v>62</v>
      </c>
      <c r="B37" s="147"/>
      <c r="C37" s="147"/>
      <c r="D37" s="183"/>
      <c r="E37" s="145"/>
      <c r="F37" s="25"/>
      <c r="G37" s="157"/>
      <c r="H37" s="125"/>
      <c r="I37" s="125"/>
      <c r="J37" s="125"/>
      <c r="K37" s="125"/>
      <c r="L37" s="125"/>
      <c r="M37" s="125"/>
      <c r="N37" s="125"/>
      <c r="O37" s="125"/>
      <c r="P37" s="125"/>
      <c r="Q37" s="125"/>
      <c r="R37" s="125"/>
      <c r="S37" s="125"/>
      <c r="T37" s="125"/>
      <c r="U37" s="125"/>
      <c r="V37" s="125"/>
      <c r="W37" s="125"/>
      <c r="X37" s="125"/>
      <c r="Y37" s="125"/>
      <c r="Z37" s="125"/>
      <c r="AA37" s="125"/>
      <c r="AB37" s="125"/>
      <c r="AC37" s="125"/>
      <c r="AD37" s="125"/>
      <c r="AE37" s="125"/>
      <c r="AF37" s="125"/>
      <c r="AG37" s="125"/>
      <c r="AH37" s="125"/>
      <c r="AI37" s="125"/>
      <c r="AJ37" s="125"/>
      <c r="AK37" s="125"/>
      <c r="AL37" s="125"/>
      <c r="AM37" s="125"/>
      <c r="AN37" s="125"/>
      <c r="AO37" s="125"/>
      <c r="AP37" s="125"/>
      <c r="AQ37" s="125"/>
      <c r="AR37" s="125"/>
      <c r="AS37" s="125"/>
      <c r="AT37" s="125"/>
      <c r="AU37" s="125"/>
      <c r="AV37" s="125"/>
      <c r="AW37" s="125"/>
      <c r="AX37" s="125"/>
      <c r="AY37" s="125"/>
      <c r="AZ37" s="125"/>
      <c r="BA37" s="125"/>
      <c r="BB37" s="125"/>
      <c r="BC37" s="125"/>
      <c r="BD37" s="125"/>
      <c r="BE37" s="125"/>
      <c r="BF37" s="125"/>
      <c r="BG37" s="125"/>
      <c r="BH37" s="125"/>
      <c r="BI37" s="125"/>
      <c r="BJ37" s="125"/>
      <c r="BK37" s="125"/>
      <c r="BL37" s="125"/>
      <c r="BM37" s="125"/>
      <c r="BN37" s="125"/>
      <c r="BO37" s="125"/>
      <c r="BP37" s="125"/>
      <c r="BQ37" s="125"/>
      <c r="BR37" s="125"/>
      <c r="BS37" s="125"/>
      <c r="BT37" s="125"/>
      <c r="BU37" s="125"/>
      <c r="BV37" s="125"/>
      <c r="BW37" s="125"/>
      <c r="BX37" s="125"/>
      <c r="BY37" s="125"/>
      <c r="BZ37" s="125"/>
      <c r="CA37" s="125"/>
      <c r="CB37" s="125"/>
      <c r="CC37" s="125"/>
      <c r="CD37" s="125"/>
      <c r="CE37" s="125"/>
      <c r="CF37" s="125"/>
      <c r="CG37" s="125"/>
      <c r="CH37" s="125"/>
      <c r="CI37" s="125"/>
      <c r="CJ37" s="125"/>
      <c r="CK37" s="125"/>
      <c r="CL37" s="31"/>
    </row>
    <row r="38" spans="1:90" ht="29.1" customHeight="1">
      <c r="A38" s="122" t="s">
        <v>63</v>
      </c>
      <c r="B38" s="147"/>
      <c r="C38" s="147"/>
      <c r="D38" s="183"/>
      <c r="E38" s="145"/>
      <c r="F38" s="25"/>
      <c r="G38" s="157"/>
      <c r="H38" s="125"/>
      <c r="I38" s="125"/>
      <c r="J38" s="125"/>
      <c r="K38" s="125"/>
      <c r="L38" s="125"/>
      <c r="M38" s="125"/>
      <c r="N38" s="125"/>
      <c r="O38" s="125"/>
      <c r="P38" s="125"/>
      <c r="Q38" s="125"/>
      <c r="R38" s="125"/>
      <c r="S38" s="125"/>
      <c r="T38" s="125"/>
      <c r="U38" s="125"/>
      <c r="V38" s="125"/>
      <c r="W38" s="125"/>
      <c r="X38" s="125"/>
      <c r="Y38" s="125"/>
      <c r="Z38" s="125"/>
      <c r="AA38" s="125"/>
      <c r="AB38" s="125"/>
      <c r="AC38" s="125"/>
      <c r="AD38" s="125"/>
      <c r="AE38" s="125"/>
      <c r="AF38" s="125"/>
      <c r="AG38" s="125"/>
      <c r="AH38" s="125"/>
      <c r="AI38" s="125"/>
      <c r="AJ38" s="125"/>
      <c r="AK38" s="125"/>
      <c r="AL38" s="125"/>
      <c r="AM38" s="125"/>
      <c r="AN38" s="125"/>
      <c r="AO38" s="125"/>
      <c r="AP38" s="125"/>
      <c r="AQ38" s="125"/>
      <c r="AR38" s="125"/>
      <c r="AS38" s="125"/>
      <c r="AT38" s="125"/>
      <c r="AU38" s="125"/>
      <c r="AV38" s="125"/>
      <c r="AW38" s="125"/>
      <c r="AX38" s="125"/>
      <c r="AY38" s="125"/>
      <c r="AZ38" s="125"/>
      <c r="BA38" s="125"/>
      <c r="BB38" s="125"/>
      <c r="BC38" s="125"/>
      <c r="BD38" s="125"/>
      <c r="BE38" s="125"/>
      <c r="BF38" s="125"/>
      <c r="BG38" s="125"/>
      <c r="BH38" s="125"/>
      <c r="BI38" s="125"/>
      <c r="BJ38" s="125"/>
      <c r="BK38" s="125"/>
      <c r="BL38" s="125"/>
      <c r="BM38" s="125"/>
      <c r="BN38" s="125"/>
      <c r="BO38" s="125"/>
      <c r="BP38" s="125"/>
      <c r="BQ38" s="125"/>
      <c r="BR38" s="125"/>
      <c r="BS38" s="125"/>
      <c r="BT38" s="125"/>
      <c r="BU38" s="125"/>
      <c r="BV38" s="125"/>
      <c r="BW38" s="125"/>
      <c r="BX38" s="125"/>
      <c r="BY38" s="125"/>
      <c r="BZ38" s="125"/>
      <c r="CA38" s="125"/>
      <c r="CB38" s="125"/>
      <c r="CC38" s="125"/>
      <c r="CD38" s="125"/>
      <c r="CE38" s="125"/>
      <c r="CF38" s="125"/>
      <c r="CG38" s="125"/>
      <c r="CH38" s="125"/>
      <c r="CI38" s="125"/>
      <c r="CJ38" s="125"/>
      <c r="CK38" s="125"/>
      <c r="CL38" s="31"/>
    </row>
    <row r="39" spans="1:90" ht="69.599999999999994" customHeight="1">
      <c r="A39" s="123" t="s">
        <v>64</v>
      </c>
      <c r="B39" s="130" t="s">
        <v>36</v>
      </c>
      <c r="C39" s="146" t="s">
        <v>65</v>
      </c>
      <c r="D39" s="183"/>
      <c r="E39" s="145"/>
      <c r="F39" s="25"/>
      <c r="G39" s="157"/>
      <c r="H39" s="125"/>
      <c r="I39" s="125"/>
      <c r="J39" s="125"/>
      <c r="K39" s="125"/>
      <c r="L39" s="125"/>
      <c r="M39" s="125"/>
      <c r="N39" s="125"/>
      <c r="O39" s="125"/>
      <c r="P39" s="125"/>
      <c r="Q39" s="125"/>
      <c r="R39" s="125"/>
      <c r="S39" s="125"/>
      <c r="T39" s="125"/>
      <c r="U39" s="125"/>
      <c r="V39" s="125"/>
      <c r="W39" s="125"/>
      <c r="X39" s="125"/>
      <c r="Y39" s="125"/>
      <c r="Z39" s="125"/>
      <c r="AA39" s="125"/>
      <c r="AB39" s="125"/>
      <c r="AC39" s="125"/>
      <c r="AD39" s="125"/>
      <c r="AE39" s="125"/>
      <c r="AF39" s="125"/>
      <c r="AG39" s="125"/>
      <c r="AH39" s="125"/>
      <c r="AI39" s="125"/>
      <c r="AJ39" s="125"/>
      <c r="AK39" s="125"/>
      <c r="AL39" s="125"/>
      <c r="AM39" s="125"/>
      <c r="AN39" s="125"/>
      <c r="AO39" s="125"/>
      <c r="AP39" s="125"/>
      <c r="AQ39" s="125"/>
      <c r="AR39" s="125"/>
      <c r="AS39" s="125"/>
      <c r="AT39" s="125"/>
      <c r="AU39" s="125"/>
      <c r="AV39" s="125"/>
      <c r="AW39" s="125"/>
      <c r="AX39" s="125"/>
      <c r="AY39" s="125"/>
      <c r="AZ39" s="125"/>
      <c r="BA39" s="125"/>
      <c r="BB39" s="125"/>
      <c r="BC39" s="125"/>
      <c r="BD39" s="125"/>
      <c r="BE39" s="125"/>
      <c r="BF39" s="125"/>
      <c r="BG39" s="125"/>
      <c r="BH39" s="125"/>
      <c r="BI39" s="125"/>
      <c r="BJ39" s="125"/>
      <c r="BK39" s="125"/>
      <c r="BL39" s="125"/>
      <c r="BM39" s="125"/>
      <c r="BN39" s="125"/>
      <c r="BO39" s="125"/>
      <c r="BP39" s="125"/>
      <c r="BQ39" s="125"/>
      <c r="BR39" s="125"/>
      <c r="BS39" s="125"/>
      <c r="BT39" s="125"/>
      <c r="BU39" s="125"/>
      <c r="BV39" s="125"/>
      <c r="BW39" s="125"/>
      <c r="BX39" s="125"/>
      <c r="BY39" s="125"/>
      <c r="BZ39" s="125"/>
      <c r="CA39" s="125"/>
      <c r="CB39" s="125"/>
      <c r="CC39" s="125"/>
      <c r="CD39" s="125"/>
      <c r="CE39" s="125"/>
      <c r="CF39" s="125"/>
      <c r="CG39" s="125"/>
      <c r="CH39" s="125"/>
      <c r="CI39" s="125"/>
      <c r="CJ39" s="125"/>
      <c r="CK39" s="125"/>
      <c r="CL39" s="31"/>
    </row>
    <row r="40" spans="1:90" ht="29.1" customHeight="1">
      <c r="A40" s="123" t="s">
        <v>213</v>
      </c>
      <c r="B40" s="147"/>
      <c r="C40" s="147"/>
      <c r="D40" s="183"/>
      <c r="E40" s="145"/>
      <c r="F40" s="25"/>
      <c r="G40" s="157"/>
      <c r="H40" s="125"/>
      <c r="I40" s="125"/>
      <c r="J40" s="125"/>
      <c r="K40" s="125"/>
      <c r="L40" s="125"/>
      <c r="M40" s="125"/>
      <c r="N40" s="125"/>
      <c r="O40" s="125"/>
      <c r="P40" s="125"/>
      <c r="Q40" s="125"/>
      <c r="R40" s="125"/>
      <c r="S40" s="125"/>
      <c r="T40" s="125"/>
      <c r="U40" s="125"/>
      <c r="V40" s="125"/>
      <c r="W40" s="125"/>
      <c r="X40" s="125"/>
      <c r="Y40" s="125"/>
      <c r="Z40" s="125"/>
      <c r="AA40" s="125"/>
      <c r="AB40" s="125"/>
      <c r="AC40" s="125"/>
      <c r="AD40" s="125"/>
      <c r="AE40" s="125"/>
      <c r="AF40" s="125"/>
      <c r="AG40" s="125"/>
      <c r="AH40" s="125"/>
      <c r="AI40" s="125"/>
      <c r="AJ40" s="125"/>
      <c r="AK40" s="125"/>
      <c r="AL40" s="125"/>
      <c r="AM40" s="125"/>
      <c r="AN40" s="125"/>
      <c r="AO40" s="125"/>
      <c r="AP40" s="125"/>
      <c r="AQ40" s="125"/>
      <c r="AR40" s="125"/>
      <c r="AS40" s="125"/>
      <c r="AT40" s="125"/>
      <c r="AU40" s="125"/>
      <c r="AV40" s="125"/>
      <c r="AW40" s="125"/>
      <c r="AX40" s="125"/>
      <c r="AY40" s="125"/>
      <c r="AZ40" s="125"/>
      <c r="BA40" s="125"/>
      <c r="BB40" s="125"/>
      <c r="BC40" s="125"/>
      <c r="BD40" s="125"/>
      <c r="BE40" s="125"/>
      <c r="BF40" s="125"/>
      <c r="BG40" s="125"/>
      <c r="BH40" s="125"/>
      <c r="BI40" s="125"/>
      <c r="BJ40" s="125"/>
      <c r="BK40" s="125"/>
      <c r="BL40" s="125"/>
      <c r="BM40" s="125"/>
      <c r="BN40" s="125"/>
      <c r="BO40" s="125"/>
      <c r="BP40" s="125"/>
      <c r="BQ40" s="125"/>
      <c r="BR40" s="125"/>
      <c r="BS40" s="125"/>
      <c r="BT40" s="125"/>
      <c r="BU40" s="125"/>
      <c r="BV40" s="125"/>
      <c r="BW40" s="125"/>
      <c r="BX40" s="125"/>
      <c r="BY40" s="125"/>
      <c r="BZ40" s="125"/>
      <c r="CA40" s="125"/>
      <c r="CB40" s="125"/>
      <c r="CC40" s="125"/>
      <c r="CD40" s="125"/>
      <c r="CE40" s="125"/>
      <c r="CF40" s="125"/>
      <c r="CG40" s="125"/>
      <c r="CH40" s="125"/>
      <c r="CI40" s="125"/>
      <c r="CJ40" s="125"/>
      <c r="CK40" s="125"/>
      <c r="CL40" s="31"/>
    </row>
    <row r="41" spans="1:90" ht="29.1" customHeight="1">
      <c r="A41" s="122" t="s">
        <v>66</v>
      </c>
      <c r="B41" s="147"/>
      <c r="C41" s="147"/>
      <c r="D41" s="183"/>
      <c r="E41" s="145"/>
      <c r="F41" s="25"/>
      <c r="G41" s="157"/>
      <c r="H41" s="125"/>
      <c r="I41" s="125"/>
      <c r="J41" s="125"/>
      <c r="K41" s="125"/>
      <c r="L41" s="125"/>
      <c r="M41" s="125"/>
      <c r="N41" s="125"/>
      <c r="O41" s="125"/>
      <c r="P41" s="125"/>
      <c r="Q41" s="125"/>
      <c r="R41" s="125"/>
      <c r="S41" s="125"/>
      <c r="T41" s="125"/>
      <c r="U41" s="125"/>
      <c r="V41" s="125"/>
      <c r="W41" s="125"/>
      <c r="X41" s="125"/>
      <c r="Y41" s="125"/>
      <c r="Z41" s="125"/>
      <c r="AA41" s="125"/>
      <c r="AB41" s="125"/>
      <c r="AC41" s="125"/>
      <c r="AD41" s="125"/>
      <c r="AE41" s="125"/>
      <c r="AF41" s="125"/>
      <c r="AG41" s="125"/>
      <c r="AH41" s="125"/>
      <c r="AI41" s="125"/>
      <c r="AJ41" s="125"/>
      <c r="AK41" s="125"/>
      <c r="AL41" s="125"/>
      <c r="AM41" s="125"/>
      <c r="AN41" s="125"/>
      <c r="AO41" s="125"/>
      <c r="AP41" s="125"/>
      <c r="AQ41" s="125"/>
      <c r="AR41" s="125"/>
      <c r="AS41" s="125"/>
      <c r="AT41" s="125"/>
      <c r="AU41" s="125"/>
      <c r="AV41" s="125"/>
      <c r="AW41" s="125"/>
      <c r="AX41" s="125"/>
      <c r="AY41" s="125"/>
      <c r="AZ41" s="125"/>
      <c r="BA41" s="125"/>
      <c r="BB41" s="125"/>
      <c r="BC41" s="125"/>
      <c r="BD41" s="125"/>
      <c r="BE41" s="125"/>
      <c r="BF41" s="125"/>
      <c r="BG41" s="125"/>
      <c r="BH41" s="125"/>
      <c r="BI41" s="125"/>
      <c r="BJ41" s="125"/>
      <c r="BK41" s="125"/>
      <c r="BL41" s="125"/>
      <c r="BM41" s="125"/>
      <c r="BN41" s="125"/>
      <c r="BO41" s="125"/>
      <c r="BP41" s="125"/>
      <c r="BQ41" s="125"/>
      <c r="BR41" s="125"/>
      <c r="BS41" s="125"/>
      <c r="BT41" s="125"/>
      <c r="BU41" s="125"/>
      <c r="BV41" s="125"/>
      <c r="BW41" s="125"/>
      <c r="BX41" s="125"/>
      <c r="BY41" s="125"/>
      <c r="BZ41" s="125"/>
      <c r="CA41" s="125"/>
      <c r="CB41" s="125"/>
      <c r="CC41" s="125"/>
      <c r="CD41" s="125"/>
      <c r="CE41" s="125"/>
      <c r="CF41" s="125"/>
      <c r="CG41" s="125"/>
      <c r="CH41" s="125"/>
      <c r="CI41" s="125"/>
      <c r="CJ41" s="125"/>
      <c r="CK41" s="125"/>
      <c r="CL41" s="31"/>
    </row>
    <row r="42" spans="1:90" ht="29.1" customHeight="1">
      <c r="A42" s="122" t="s">
        <v>67</v>
      </c>
      <c r="B42" s="147"/>
      <c r="C42" s="147"/>
      <c r="D42" s="183"/>
      <c r="E42" s="145"/>
      <c r="F42" s="25"/>
      <c r="G42" s="157"/>
      <c r="H42" s="125"/>
      <c r="I42" s="125"/>
      <c r="J42" s="125"/>
      <c r="K42" s="125"/>
      <c r="L42" s="125"/>
      <c r="M42" s="125"/>
      <c r="N42" s="125"/>
      <c r="O42" s="125"/>
      <c r="P42" s="125"/>
      <c r="Q42" s="125"/>
      <c r="R42" s="125"/>
      <c r="S42" s="125"/>
      <c r="T42" s="125"/>
      <c r="U42" s="125"/>
      <c r="V42" s="125"/>
      <c r="W42" s="125"/>
      <c r="X42" s="125"/>
      <c r="Y42" s="125"/>
      <c r="Z42" s="125"/>
      <c r="AA42" s="125"/>
      <c r="AB42" s="125"/>
      <c r="AC42" s="125"/>
      <c r="AD42" s="125"/>
      <c r="AE42" s="125"/>
      <c r="AF42" s="125"/>
      <c r="AG42" s="125"/>
      <c r="AH42" s="125"/>
      <c r="AI42" s="125"/>
      <c r="AJ42" s="125"/>
      <c r="AK42" s="125"/>
      <c r="AL42" s="125"/>
      <c r="AM42" s="125"/>
      <c r="AN42" s="125"/>
      <c r="AO42" s="125"/>
      <c r="AP42" s="125"/>
      <c r="AQ42" s="125"/>
      <c r="AR42" s="125"/>
      <c r="AS42" s="125"/>
      <c r="AT42" s="125"/>
      <c r="AU42" s="125"/>
      <c r="AV42" s="125"/>
      <c r="AW42" s="125"/>
      <c r="AX42" s="125"/>
      <c r="AY42" s="125"/>
      <c r="AZ42" s="125"/>
      <c r="BA42" s="125"/>
      <c r="BB42" s="125"/>
      <c r="BC42" s="125"/>
      <c r="BD42" s="125"/>
      <c r="BE42" s="125"/>
      <c r="BF42" s="125"/>
      <c r="BG42" s="125"/>
      <c r="BH42" s="125"/>
      <c r="BI42" s="125"/>
      <c r="BJ42" s="125"/>
      <c r="BK42" s="125"/>
      <c r="BL42" s="125"/>
      <c r="BM42" s="125"/>
      <c r="BN42" s="125"/>
      <c r="BO42" s="125"/>
      <c r="BP42" s="125"/>
      <c r="BQ42" s="125"/>
      <c r="BR42" s="125"/>
      <c r="BS42" s="125"/>
      <c r="BT42" s="125"/>
      <c r="BU42" s="125"/>
      <c r="BV42" s="125"/>
      <c r="BW42" s="125"/>
      <c r="BX42" s="125"/>
      <c r="BY42" s="125"/>
      <c r="BZ42" s="125"/>
      <c r="CA42" s="125"/>
      <c r="CB42" s="125"/>
      <c r="CC42" s="125"/>
      <c r="CD42" s="125"/>
      <c r="CE42" s="125"/>
      <c r="CF42" s="125"/>
      <c r="CG42" s="125"/>
      <c r="CH42" s="125"/>
      <c r="CI42" s="125"/>
      <c r="CJ42" s="125"/>
      <c r="CK42" s="125"/>
      <c r="CL42" s="31"/>
    </row>
    <row r="43" spans="1:90" ht="66.900000000000006" customHeight="1">
      <c r="A43" s="123" t="s">
        <v>68</v>
      </c>
      <c r="B43" s="130" t="s">
        <v>36</v>
      </c>
      <c r="C43" s="146" t="s">
        <v>69</v>
      </c>
      <c r="D43" s="183"/>
      <c r="E43" s="145"/>
      <c r="F43" s="25"/>
      <c r="G43" s="157"/>
      <c r="H43" s="125"/>
      <c r="I43" s="125"/>
      <c r="J43" s="125"/>
      <c r="K43" s="125"/>
      <c r="L43" s="125"/>
      <c r="M43" s="125"/>
      <c r="N43" s="125"/>
      <c r="O43" s="125"/>
      <c r="P43" s="125"/>
      <c r="Q43" s="125"/>
      <c r="R43" s="125"/>
      <c r="S43" s="125"/>
      <c r="T43" s="125"/>
      <c r="U43" s="125"/>
      <c r="V43" s="125"/>
      <c r="W43" s="125"/>
      <c r="X43" s="125"/>
      <c r="Y43" s="125"/>
      <c r="Z43" s="125"/>
      <c r="AA43" s="125"/>
      <c r="AB43" s="125"/>
      <c r="AC43" s="125"/>
      <c r="AD43" s="125"/>
      <c r="AE43" s="125"/>
      <c r="AF43" s="125"/>
      <c r="AG43" s="125"/>
      <c r="AH43" s="125"/>
      <c r="AI43" s="125"/>
      <c r="AJ43" s="125"/>
      <c r="AK43" s="125"/>
      <c r="AL43" s="125"/>
      <c r="AM43" s="125"/>
      <c r="AN43" s="125"/>
      <c r="AO43" s="125"/>
      <c r="AP43" s="125"/>
      <c r="AQ43" s="125"/>
      <c r="AR43" s="125"/>
      <c r="AS43" s="125"/>
      <c r="AT43" s="125"/>
      <c r="AU43" s="125"/>
      <c r="AV43" s="125"/>
      <c r="AW43" s="125"/>
      <c r="AX43" s="125"/>
      <c r="AY43" s="125"/>
      <c r="AZ43" s="125"/>
      <c r="BA43" s="125"/>
      <c r="BB43" s="125"/>
      <c r="BC43" s="125"/>
      <c r="BD43" s="125"/>
      <c r="BE43" s="125"/>
      <c r="BF43" s="125"/>
      <c r="BG43" s="125"/>
      <c r="BH43" s="125"/>
      <c r="BI43" s="125"/>
      <c r="BJ43" s="125"/>
      <c r="BK43" s="125"/>
      <c r="BL43" s="125"/>
      <c r="BM43" s="125"/>
      <c r="BN43" s="125"/>
      <c r="BO43" s="125"/>
      <c r="BP43" s="125"/>
      <c r="BQ43" s="125"/>
      <c r="BR43" s="125"/>
      <c r="BS43" s="125"/>
      <c r="BT43" s="125"/>
      <c r="BU43" s="125"/>
      <c r="BV43" s="125"/>
      <c r="BW43" s="125"/>
      <c r="BX43" s="125"/>
      <c r="BY43" s="125"/>
      <c r="BZ43" s="125"/>
      <c r="CA43" s="125"/>
      <c r="CB43" s="125"/>
      <c r="CC43" s="125"/>
      <c r="CD43" s="125"/>
      <c r="CE43" s="125"/>
      <c r="CF43" s="125"/>
      <c r="CG43" s="125"/>
      <c r="CH43" s="125"/>
      <c r="CI43" s="125"/>
      <c r="CJ43" s="125"/>
      <c r="CK43" s="125"/>
      <c r="CL43" s="31"/>
    </row>
    <row r="44" spans="1:90" ht="48" customHeight="1">
      <c r="A44" s="123" t="s">
        <v>70</v>
      </c>
      <c r="B44" s="147"/>
      <c r="C44" s="147"/>
      <c r="D44" s="183"/>
      <c r="E44" s="145"/>
      <c r="F44" s="25"/>
      <c r="G44" s="157"/>
      <c r="H44" s="125"/>
      <c r="I44" s="125"/>
      <c r="J44" s="125"/>
      <c r="K44" s="125"/>
      <c r="L44" s="125"/>
      <c r="M44" s="125"/>
      <c r="N44" s="125"/>
      <c r="O44" s="125"/>
      <c r="P44" s="125"/>
      <c r="Q44" s="125"/>
      <c r="R44" s="125"/>
      <c r="S44" s="125"/>
      <c r="T44" s="125"/>
      <c r="U44" s="125"/>
      <c r="V44" s="125"/>
      <c r="W44" s="125"/>
      <c r="X44" s="125"/>
      <c r="Y44" s="125"/>
      <c r="Z44" s="125"/>
      <c r="AA44" s="125"/>
      <c r="AB44" s="125"/>
      <c r="AC44" s="125"/>
      <c r="AD44" s="125"/>
      <c r="AE44" s="125"/>
      <c r="AF44" s="125"/>
      <c r="AG44" s="125"/>
      <c r="AH44" s="125"/>
      <c r="AI44" s="125"/>
      <c r="AJ44" s="125"/>
      <c r="AK44" s="125"/>
      <c r="AL44" s="125"/>
      <c r="AM44" s="125"/>
      <c r="AN44" s="125"/>
      <c r="AO44" s="125"/>
      <c r="AP44" s="125"/>
      <c r="AQ44" s="125"/>
      <c r="AR44" s="125"/>
      <c r="AS44" s="125"/>
      <c r="AT44" s="125"/>
      <c r="AU44" s="125"/>
      <c r="AV44" s="125"/>
      <c r="AW44" s="125"/>
      <c r="AX44" s="125"/>
      <c r="AY44" s="125"/>
      <c r="AZ44" s="125"/>
      <c r="BA44" s="125"/>
      <c r="BB44" s="125"/>
      <c r="BC44" s="125"/>
      <c r="BD44" s="125"/>
      <c r="BE44" s="125"/>
      <c r="BF44" s="125"/>
      <c r="BG44" s="125"/>
      <c r="BH44" s="125"/>
      <c r="BI44" s="125"/>
      <c r="BJ44" s="125"/>
      <c r="BK44" s="125"/>
      <c r="BL44" s="125"/>
      <c r="BM44" s="125"/>
      <c r="BN44" s="125"/>
      <c r="BO44" s="125"/>
      <c r="BP44" s="125"/>
      <c r="BQ44" s="125"/>
      <c r="BR44" s="125"/>
      <c r="BS44" s="125"/>
      <c r="BT44" s="125"/>
      <c r="BU44" s="125"/>
      <c r="BV44" s="125"/>
      <c r="BW44" s="125"/>
      <c r="BX44" s="125"/>
      <c r="BY44" s="125"/>
      <c r="BZ44" s="125"/>
      <c r="CA44" s="125"/>
      <c r="CB44" s="125"/>
      <c r="CC44" s="125"/>
      <c r="CD44" s="125"/>
      <c r="CE44" s="125"/>
      <c r="CF44" s="125"/>
      <c r="CG44" s="125"/>
      <c r="CH44" s="125"/>
      <c r="CI44" s="125"/>
      <c r="CJ44" s="125"/>
      <c r="CK44" s="125"/>
      <c r="CL44" s="31"/>
    </row>
    <row r="45" spans="1:90" ht="29.1" customHeight="1">
      <c r="A45" s="123" t="s">
        <v>71</v>
      </c>
      <c r="B45" s="147"/>
      <c r="C45" s="147"/>
      <c r="D45" s="183"/>
      <c r="E45" s="145"/>
      <c r="F45" s="25"/>
      <c r="G45" s="157"/>
      <c r="H45" s="125"/>
      <c r="I45" s="125"/>
      <c r="J45" s="125"/>
      <c r="K45" s="125"/>
      <c r="L45" s="125"/>
      <c r="M45" s="125"/>
      <c r="N45" s="125"/>
      <c r="O45" s="125"/>
      <c r="P45" s="125"/>
      <c r="Q45" s="125"/>
      <c r="R45" s="125"/>
      <c r="S45" s="125"/>
      <c r="T45" s="125"/>
      <c r="U45" s="125"/>
      <c r="V45" s="125"/>
      <c r="W45" s="125"/>
      <c r="X45" s="125"/>
      <c r="Y45" s="125"/>
      <c r="Z45" s="125"/>
      <c r="AA45" s="125"/>
      <c r="AB45" s="125"/>
      <c r="AC45" s="125"/>
      <c r="AD45" s="125"/>
      <c r="AE45" s="125"/>
      <c r="AF45" s="125"/>
      <c r="AG45" s="125"/>
      <c r="AH45" s="125"/>
      <c r="AI45" s="125"/>
      <c r="AJ45" s="125"/>
      <c r="AK45" s="125"/>
      <c r="AL45" s="125"/>
      <c r="AM45" s="125"/>
      <c r="AN45" s="125"/>
      <c r="AO45" s="125"/>
      <c r="AP45" s="125"/>
      <c r="AQ45" s="125"/>
      <c r="AR45" s="125"/>
      <c r="AS45" s="125"/>
      <c r="AT45" s="125"/>
      <c r="AU45" s="125"/>
      <c r="AV45" s="125"/>
      <c r="AW45" s="125"/>
      <c r="AX45" s="125"/>
      <c r="AY45" s="125"/>
      <c r="AZ45" s="125"/>
      <c r="BA45" s="125"/>
      <c r="BB45" s="125"/>
      <c r="BC45" s="125"/>
      <c r="BD45" s="125"/>
      <c r="BE45" s="125"/>
      <c r="BF45" s="125"/>
      <c r="BG45" s="125"/>
      <c r="BH45" s="125"/>
      <c r="BI45" s="125"/>
      <c r="BJ45" s="125"/>
      <c r="BK45" s="125"/>
      <c r="BL45" s="125"/>
      <c r="BM45" s="125"/>
      <c r="BN45" s="125"/>
      <c r="BO45" s="125"/>
      <c r="BP45" s="125"/>
      <c r="BQ45" s="125"/>
      <c r="BR45" s="125"/>
      <c r="BS45" s="125"/>
      <c r="BT45" s="125"/>
      <c r="BU45" s="125"/>
      <c r="BV45" s="125"/>
      <c r="BW45" s="125"/>
      <c r="BX45" s="125"/>
      <c r="BY45" s="125"/>
      <c r="BZ45" s="125"/>
      <c r="CA45" s="125"/>
      <c r="CB45" s="125"/>
      <c r="CC45" s="125"/>
      <c r="CD45" s="125"/>
      <c r="CE45" s="125"/>
      <c r="CF45" s="125"/>
      <c r="CG45" s="125"/>
      <c r="CH45" s="125"/>
      <c r="CI45" s="125"/>
      <c r="CJ45" s="125"/>
      <c r="CK45" s="125"/>
      <c r="CL45" s="31"/>
    </row>
    <row r="46" spans="1:90" ht="29.1" customHeight="1">
      <c r="A46" s="121" t="s">
        <v>72</v>
      </c>
      <c r="B46" s="147"/>
      <c r="C46" s="147"/>
      <c r="D46" s="183"/>
      <c r="E46" s="145"/>
      <c r="F46" s="25"/>
      <c r="G46" s="157"/>
      <c r="H46" s="125"/>
      <c r="I46" s="125"/>
      <c r="J46" s="125"/>
      <c r="K46" s="125"/>
      <c r="L46" s="125"/>
      <c r="M46" s="125"/>
      <c r="N46" s="125"/>
      <c r="O46" s="125"/>
      <c r="P46" s="125"/>
      <c r="Q46" s="125"/>
      <c r="R46" s="125"/>
      <c r="S46" s="125"/>
      <c r="T46" s="125"/>
      <c r="U46" s="125"/>
      <c r="V46" s="125"/>
      <c r="W46" s="125"/>
      <c r="X46" s="125"/>
      <c r="Y46" s="125"/>
      <c r="Z46" s="125"/>
      <c r="AA46" s="125"/>
      <c r="AB46" s="125"/>
      <c r="AC46" s="125"/>
      <c r="AD46" s="125"/>
      <c r="AE46" s="125"/>
      <c r="AF46" s="125"/>
      <c r="AG46" s="125"/>
      <c r="AH46" s="125"/>
      <c r="AI46" s="125"/>
      <c r="AJ46" s="125"/>
      <c r="AK46" s="125"/>
      <c r="AL46" s="125"/>
      <c r="AM46" s="125"/>
      <c r="AN46" s="125"/>
      <c r="AO46" s="125"/>
      <c r="AP46" s="125"/>
      <c r="AQ46" s="125"/>
      <c r="AR46" s="125"/>
      <c r="AS46" s="125"/>
      <c r="AT46" s="125"/>
      <c r="AU46" s="125"/>
      <c r="AV46" s="125"/>
      <c r="AW46" s="125"/>
      <c r="AX46" s="125"/>
      <c r="AY46" s="125"/>
      <c r="AZ46" s="125"/>
      <c r="BA46" s="125"/>
      <c r="BB46" s="125"/>
      <c r="BC46" s="125"/>
      <c r="BD46" s="125"/>
      <c r="BE46" s="125"/>
      <c r="BF46" s="125"/>
      <c r="BG46" s="125"/>
      <c r="BH46" s="125"/>
      <c r="BI46" s="125"/>
      <c r="BJ46" s="125"/>
      <c r="BK46" s="125"/>
      <c r="BL46" s="125"/>
      <c r="BM46" s="125"/>
      <c r="BN46" s="125"/>
      <c r="BO46" s="125"/>
      <c r="BP46" s="125"/>
      <c r="BQ46" s="125"/>
      <c r="BR46" s="125"/>
      <c r="BS46" s="125"/>
      <c r="BT46" s="125"/>
      <c r="BU46" s="125"/>
      <c r="BV46" s="125"/>
      <c r="BW46" s="125"/>
      <c r="BX46" s="125"/>
      <c r="BY46" s="125"/>
      <c r="BZ46" s="125"/>
      <c r="CA46" s="125"/>
      <c r="CB46" s="125"/>
      <c r="CC46" s="125"/>
      <c r="CD46" s="125"/>
      <c r="CE46" s="125"/>
      <c r="CF46" s="125"/>
      <c r="CG46" s="125"/>
      <c r="CH46" s="125"/>
      <c r="CI46" s="125"/>
      <c r="CJ46" s="125"/>
      <c r="CK46" s="125"/>
      <c r="CL46" s="31"/>
    </row>
    <row r="47" spans="1:90" ht="29.1" customHeight="1">
      <c r="A47" s="121" t="s">
        <v>73</v>
      </c>
      <c r="B47" s="147"/>
      <c r="C47" s="147"/>
      <c r="D47" s="183"/>
      <c r="E47" s="145"/>
      <c r="F47" s="25"/>
      <c r="G47" s="157"/>
      <c r="H47" s="125"/>
      <c r="I47" s="125"/>
      <c r="J47" s="125"/>
      <c r="K47" s="125"/>
      <c r="L47" s="125"/>
      <c r="M47" s="125"/>
      <c r="N47" s="125"/>
      <c r="O47" s="125"/>
      <c r="P47" s="125"/>
      <c r="Q47" s="125"/>
      <c r="R47" s="125"/>
      <c r="S47" s="125"/>
      <c r="T47" s="125"/>
      <c r="U47" s="125"/>
      <c r="V47" s="125"/>
      <c r="W47" s="125"/>
      <c r="X47" s="125"/>
      <c r="Y47" s="125"/>
      <c r="Z47" s="125"/>
      <c r="AA47" s="125"/>
      <c r="AB47" s="125"/>
      <c r="AC47" s="125"/>
      <c r="AD47" s="125"/>
      <c r="AE47" s="125"/>
      <c r="AF47" s="125"/>
      <c r="AG47" s="125"/>
      <c r="AH47" s="125"/>
      <c r="AI47" s="125"/>
      <c r="AJ47" s="125"/>
      <c r="AK47" s="125"/>
      <c r="AL47" s="125"/>
      <c r="AM47" s="125"/>
      <c r="AN47" s="125"/>
      <c r="AO47" s="125"/>
      <c r="AP47" s="125"/>
      <c r="AQ47" s="125"/>
      <c r="AR47" s="125"/>
      <c r="AS47" s="125"/>
      <c r="AT47" s="125"/>
      <c r="AU47" s="125"/>
      <c r="AV47" s="125"/>
      <c r="AW47" s="125"/>
      <c r="AX47" s="125"/>
      <c r="AY47" s="125"/>
      <c r="AZ47" s="125"/>
      <c r="BA47" s="125"/>
      <c r="BB47" s="125"/>
      <c r="BC47" s="125"/>
      <c r="BD47" s="125"/>
      <c r="BE47" s="125"/>
      <c r="BF47" s="125"/>
      <c r="BG47" s="125"/>
      <c r="BH47" s="125"/>
      <c r="BI47" s="125"/>
      <c r="BJ47" s="125"/>
      <c r="BK47" s="125"/>
      <c r="BL47" s="125"/>
      <c r="BM47" s="125"/>
      <c r="BN47" s="125"/>
      <c r="BO47" s="125"/>
      <c r="BP47" s="125"/>
      <c r="BQ47" s="125"/>
      <c r="BR47" s="125"/>
      <c r="BS47" s="125"/>
      <c r="BT47" s="125"/>
      <c r="BU47" s="125"/>
      <c r="BV47" s="125"/>
      <c r="BW47" s="125"/>
      <c r="BX47" s="125"/>
      <c r="BY47" s="125"/>
      <c r="BZ47" s="125"/>
      <c r="CA47" s="125"/>
      <c r="CB47" s="125"/>
      <c r="CC47" s="125"/>
      <c r="CD47" s="125"/>
      <c r="CE47" s="125"/>
      <c r="CF47" s="125"/>
      <c r="CG47" s="125"/>
      <c r="CH47" s="125"/>
      <c r="CI47" s="125"/>
      <c r="CJ47" s="125"/>
      <c r="CK47" s="125"/>
      <c r="CL47" s="31"/>
    </row>
    <row r="48" spans="1:90" ht="29.1" customHeight="1">
      <c r="A48" s="125"/>
      <c r="B48" s="147"/>
      <c r="C48" s="147"/>
      <c r="D48" s="183"/>
      <c r="E48" s="145"/>
      <c r="F48" s="25"/>
      <c r="G48" s="157"/>
      <c r="H48" s="125"/>
      <c r="I48" s="125"/>
      <c r="J48" s="125"/>
      <c r="K48" s="125"/>
      <c r="L48" s="125"/>
      <c r="M48" s="125"/>
      <c r="N48" s="125"/>
      <c r="O48" s="125"/>
      <c r="P48" s="125"/>
      <c r="Q48" s="125"/>
      <c r="R48" s="125"/>
      <c r="S48" s="125"/>
      <c r="T48" s="125"/>
      <c r="U48" s="125"/>
      <c r="V48" s="125"/>
      <c r="W48" s="125"/>
      <c r="X48" s="125"/>
      <c r="Y48" s="125"/>
      <c r="Z48" s="125"/>
      <c r="AA48" s="125"/>
      <c r="AB48" s="125"/>
      <c r="AC48" s="125"/>
      <c r="AD48" s="125"/>
      <c r="AE48" s="125"/>
      <c r="AF48" s="125"/>
      <c r="AG48" s="125"/>
      <c r="AH48" s="125"/>
      <c r="AI48" s="125"/>
      <c r="AJ48" s="125"/>
      <c r="AK48" s="125"/>
      <c r="AL48" s="125"/>
      <c r="AM48" s="125"/>
      <c r="AN48" s="125"/>
      <c r="AO48" s="125"/>
      <c r="AP48" s="125"/>
      <c r="AQ48" s="125"/>
      <c r="AR48" s="125"/>
      <c r="AS48" s="125"/>
      <c r="AT48" s="125"/>
      <c r="AU48" s="125"/>
      <c r="AV48" s="125"/>
      <c r="AW48" s="125"/>
      <c r="AX48" s="125"/>
      <c r="AY48" s="125"/>
      <c r="AZ48" s="125"/>
      <c r="BA48" s="125"/>
      <c r="BB48" s="125"/>
      <c r="BC48" s="125"/>
      <c r="BD48" s="125"/>
      <c r="BE48" s="125"/>
      <c r="BF48" s="125"/>
      <c r="BG48" s="125"/>
      <c r="BH48" s="125"/>
      <c r="BI48" s="125"/>
      <c r="BJ48" s="125"/>
      <c r="BK48" s="125"/>
      <c r="BL48" s="125"/>
      <c r="BM48" s="125"/>
      <c r="BN48" s="125"/>
      <c r="BO48" s="125"/>
      <c r="BP48" s="125"/>
      <c r="BQ48" s="125"/>
      <c r="BR48" s="125"/>
      <c r="BS48" s="125"/>
      <c r="BT48" s="125"/>
      <c r="BU48" s="125"/>
      <c r="BV48" s="125"/>
      <c r="BW48" s="125"/>
      <c r="BX48" s="125"/>
      <c r="BY48" s="125"/>
      <c r="BZ48" s="125"/>
      <c r="CA48" s="125"/>
      <c r="CB48" s="125"/>
      <c r="CC48" s="125"/>
      <c r="CD48" s="125"/>
      <c r="CE48" s="125"/>
      <c r="CF48" s="125"/>
      <c r="CG48" s="125"/>
      <c r="CH48" s="125"/>
      <c r="CI48" s="125"/>
      <c r="CJ48" s="125"/>
      <c r="CK48" s="125"/>
      <c r="CL48" s="31"/>
    </row>
    <row r="49" spans="1:90" ht="29.1" customHeight="1" thickBot="1">
      <c r="A49" s="136"/>
      <c r="B49" s="137"/>
      <c r="C49" s="137"/>
      <c r="D49" s="184"/>
      <c r="E49" s="148"/>
      <c r="F49" s="25"/>
      <c r="G49" s="161"/>
      <c r="H49" s="136"/>
      <c r="I49" s="136"/>
      <c r="J49" s="136"/>
      <c r="K49" s="136"/>
      <c r="L49" s="136"/>
      <c r="M49" s="136"/>
      <c r="N49" s="136"/>
      <c r="O49" s="136"/>
      <c r="P49" s="136"/>
      <c r="Q49" s="136"/>
      <c r="R49" s="136"/>
      <c r="S49" s="136"/>
      <c r="T49" s="136"/>
      <c r="U49" s="136"/>
      <c r="V49" s="136"/>
      <c r="W49" s="136"/>
      <c r="X49" s="136"/>
      <c r="Y49" s="136"/>
      <c r="Z49" s="136"/>
      <c r="AA49" s="136"/>
      <c r="AB49" s="136"/>
      <c r="AC49" s="136"/>
      <c r="AD49" s="136"/>
      <c r="AE49" s="136"/>
      <c r="AF49" s="136"/>
      <c r="AG49" s="136"/>
      <c r="AH49" s="136"/>
      <c r="AI49" s="136"/>
      <c r="AJ49" s="136"/>
      <c r="AK49" s="136"/>
      <c r="AL49" s="136"/>
      <c r="AM49" s="136"/>
      <c r="AN49" s="136"/>
      <c r="AO49" s="136"/>
      <c r="AP49" s="136"/>
      <c r="AQ49" s="136"/>
      <c r="AR49" s="136"/>
      <c r="AS49" s="136"/>
      <c r="AT49" s="136"/>
      <c r="AU49" s="136"/>
      <c r="AV49" s="136"/>
      <c r="AW49" s="136"/>
      <c r="AX49" s="136"/>
      <c r="AY49" s="136"/>
      <c r="AZ49" s="136"/>
      <c r="BA49" s="136"/>
      <c r="BB49" s="136"/>
      <c r="BC49" s="136"/>
      <c r="BD49" s="136"/>
      <c r="BE49" s="136"/>
      <c r="BF49" s="136"/>
      <c r="BG49" s="136"/>
      <c r="BH49" s="136"/>
      <c r="BI49" s="136"/>
      <c r="BJ49" s="136"/>
      <c r="BK49" s="136"/>
      <c r="BL49" s="136"/>
      <c r="BM49" s="136"/>
      <c r="BN49" s="136"/>
      <c r="BO49" s="136"/>
      <c r="BP49" s="136"/>
      <c r="BQ49" s="136"/>
      <c r="BR49" s="136"/>
      <c r="BS49" s="136"/>
      <c r="BT49" s="136"/>
      <c r="BU49" s="136"/>
      <c r="BV49" s="136"/>
      <c r="BW49" s="136"/>
      <c r="BX49" s="136"/>
      <c r="BY49" s="136"/>
      <c r="BZ49" s="136"/>
      <c r="CA49" s="136"/>
      <c r="CB49" s="136"/>
      <c r="CC49" s="136"/>
      <c r="CD49" s="136"/>
      <c r="CE49" s="136"/>
      <c r="CF49" s="136"/>
      <c r="CG49" s="136"/>
      <c r="CH49" s="136"/>
      <c r="CI49" s="136"/>
      <c r="CJ49" s="136"/>
      <c r="CK49" s="136"/>
      <c r="CL49" s="162"/>
    </row>
    <row r="50" spans="1:90" ht="39.9" customHeight="1" thickBot="1">
      <c r="A50" s="28" t="s">
        <v>74</v>
      </c>
      <c r="B50" s="23"/>
      <c r="C50" s="24"/>
      <c r="D50" s="182"/>
      <c r="E50" s="19"/>
      <c r="F50" s="27"/>
      <c r="G50" s="19"/>
      <c r="H50" s="19"/>
      <c r="I50" s="19"/>
      <c r="J50" s="19"/>
      <c r="K50" s="19"/>
      <c r="L50" s="19"/>
      <c r="M50" s="19"/>
      <c r="N50" s="19"/>
      <c r="O50" s="19"/>
      <c r="P50" s="19"/>
      <c r="Q50" s="19"/>
      <c r="R50" s="19"/>
      <c r="S50" s="19"/>
      <c r="T50" s="19"/>
      <c r="U50" s="19"/>
      <c r="V50" s="19"/>
      <c r="W50" s="19"/>
      <c r="X50" s="19"/>
      <c r="Y50" s="19"/>
      <c r="Z50" s="19"/>
      <c r="AA50" s="19"/>
      <c r="AB50" s="19"/>
      <c r="AC50" s="19"/>
      <c r="AD50" s="19"/>
      <c r="AE50" s="19"/>
      <c r="AF50" s="19"/>
      <c r="AG50" s="19"/>
      <c r="AH50" s="19"/>
      <c r="AI50" s="19"/>
      <c r="AJ50" s="19"/>
      <c r="AK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W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  <c r="BH50" s="19"/>
      <c r="BI50" s="19"/>
      <c r="BJ50" s="19"/>
      <c r="BK50" s="19"/>
      <c r="BL50" s="19"/>
      <c r="BM50" s="19"/>
      <c r="BN50" s="19"/>
      <c r="BO50" s="19"/>
      <c r="BP50" s="19"/>
      <c r="BQ50" s="19"/>
      <c r="BR50" s="19"/>
      <c r="BS50" s="19"/>
      <c r="BT50" s="19"/>
      <c r="BU50" s="19"/>
      <c r="BV50" s="19"/>
      <c r="BW50" s="19"/>
      <c r="BX50" s="19"/>
      <c r="BY50" s="19"/>
      <c r="BZ50" s="19"/>
      <c r="CA50" s="19"/>
      <c r="CB50" s="19"/>
      <c r="CC50" s="19"/>
      <c r="CD50" s="19"/>
      <c r="CE50" s="19"/>
      <c r="CF50" s="19"/>
      <c r="CG50" s="19"/>
      <c r="CH50" s="19"/>
      <c r="CI50" s="19"/>
      <c r="CJ50" s="19"/>
      <c r="CK50" s="19"/>
      <c r="CL50" s="19"/>
    </row>
    <row r="51" spans="1:90" ht="29.1" customHeight="1">
      <c r="A51" s="151" t="s">
        <v>75</v>
      </c>
      <c r="B51" s="127"/>
      <c r="C51" s="127"/>
      <c r="D51" s="185"/>
      <c r="E51" s="143"/>
      <c r="F51" s="25"/>
      <c r="G51" s="155"/>
      <c r="H51" s="150"/>
      <c r="I51" s="150"/>
      <c r="J51" s="150"/>
      <c r="K51" s="150"/>
      <c r="L51" s="150"/>
      <c r="M51" s="150"/>
      <c r="N51" s="150"/>
      <c r="O51" s="150"/>
      <c r="P51" s="150"/>
      <c r="Q51" s="150"/>
      <c r="R51" s="150"/>
      <c r="S51" s="150"/>
      <c r="T51" s="150"/>
      <c r="U51" s="150"/>
      <c r="V51" s="150"/>
      <c r="W51" s="150"/>
      <c r="X51" s="150"/>
      <c r="Y51" s="150"/>
      <c r="Z51" s="150"/>
      <c r="AA51" s="150"/>
      <c r="AB51" s="150"/>
      <c r="AC51" s="150"/>
      <c r="AD51" s="150"/>
      <c r="AE51" s="150"/>
      <c r="AF51" s="150"/>
      <c r="AG51" s="150"/>
      <c r="AH51" s="150"/>
      <c r="AI51" s="150"/>
      <c r="AJ51" s="150"/>
      <c r="AK51" s="150"/>
      <c r="AL51" s="150"/>
      <c r="AM51" s="150"/>
      <c r="AN51" s="150"/>
      <c r="AO51" s="150"/>
      <c r="AP51" s="150"/>
      <c r="AQ51" s="150"/>
      <c r="AR51" s="150"/>
      <c r="AS51" s="150"/>
      <c r="AT51" s="150"/>
      <c r="AU51" s="150"/>
      <c r="AV51" s="150"/>
      <c r="AW51" s="150"/>
      <c r="AX51" s="150"/>
      <c r="AY51" s="150"/>
      <c r="AZ51" s="150"/>
      <c r="BA51" s="150"/>
      <c r="BB51" s="150"/>
      <c r="BC51" s="150"/>
      <c r="BD51" s="150"/>
      <c r="BE51" s="150"/>
      <c r="BF51" s="150"/>
      <c r="BG51" s="150"/>
      <c r="BH51" s="150"/>
      <c r="BI51" s="150"/>
      <c r="BJ51" s="150"/>
      <c r="BK51" s="150"/>
      <c r="BL51" s="150"/>
      <c r="BM51" s="150"/>
      <c r="BN51" s="150"/>
      <c r="BO51" s="150"/>
      <c r="BP51" s="150"/>
      <c r="BQ51" s="150"/>
      <c r="BR51" s="150"/>
      <c r="BS51" s="150"/>
      <c r="BT51" s="150"/>
      <c r="BU51" s="150"/>
      <c r="BV51" s="150"/>
      <c r="BW51" s="150"/>
      <c r="BX51" s="150"/>
      <c r="BY51" s="150"/>
      <c r="BZ51" s="150"/>
      <c r="CA51" s="150"/>
      <c r="CB51" s="150"/>
      <c r="CC51" s="150"/>
      <c r="CD51" s="150"/>
      <c r="CE51" s="150"/>
      <c r="CF51" s="150"/>
      <c r="CG51" s="150"/>
      <c r="CH51" s="150"/>
      <c r="CI51" s="150"/>
      <c r="CJ51" s="150"/>
      <c r="CK51" s="150"/>
      <c r="CL51" s="156"/>
    </row>
    <row r="52" spans="1:90" ht="66.900000000000006" customHeight="1">
      <c r="A52" s="124" t="s">
        <v>76</v>
      </c>
      <c r="B52" s="130" t="s">
        <v>36</v>
      </c>
      <c r="C52" s="146" t="s">
        <v>214</v>
      </c>
      <c r="D52" s="183"/>
      <c r="E52" s="145"/>
      <c r="F52" s="25"/>
      <c r="G52" s="157"/>
      <c r="H52" s="125"/>
      <c r="I52" s="125"/>
      <c r="J52" s="125"/>
      <c r="K52" s="125"/>
      <c r="L52" s="125"/>
      <c r="M52" s="125"/>
      <c r="N52" s="125"/>
      <c r="O52" s="125"/>
      <c r="P52" s="125"/>
      <c r="Q52" s="125"/>
      <c r="R52" s="125"/>
      <c r="S52" s="125"/>
      <c r="T52" s="125"/>
      <c r="U52" s="125"/>
      <c r="V52" s="125"/>
      <c r="W52" s="125"/>
      <c r="X52" s="125"/>
      <c r="Y52" s="125"/>
      <c r="Z52" s="125"/>
      <c r="AA52" s="125"/>
      <c r="AB52" s="125"/>
      <c r="AC52" s="125"/>
      <c r="AD52" s="125"/>
      <c r="AE52" s="125"/>
      <c r="AF52" s="125"/>
      <c r="AG52" s="125"/>
      <c r="AH52" s="125"/>
      <c r="AI52" s="125"/>
      <c r="AJ52" s="125"/>
      <c r="AK52" s="125"/>
      <c r="AL52" s="125"/>
      <c r="AM52" s="125"/>
      <c r="AN52" s="125"/>
      <c r="AO52" s="125"/>
      <c r="AP52" s="125"/>
      <c r="AQ52" s="125"/>
      <c r="AR52" s="125"/>
      <c r="AS52" s="125"/>
      <c r="AT52" s="125"/>
      <c r="AU52" s="125"/>
      <c r="AV52" s="125"/>
      <c r="AW52" s="125"/>
      <c r="AX52" s="125"/>
      <c r="AY52" s="125"/>
      <c r="AZ52" s="125"/>
      <c r="BA52" s="125"/>
      <c r="BB52" s="125"/>
      <c r="BC52" s="125"/>
      <c r="BD52" s="125"/>
      <c r="BE52" s="125"/>
      <c r="BF52" s="125"/>
      <c r="BG52" s="125"/>
      <c r="BH52" s="125"/>
      <c r="BI52" s="125"/>
      <c r="BJ52" s="125"/>
      <c r="BK52" s="125"/>
      <c r="BL52" s="125"/>
      <c r="BM52" s="125"/>
      <c r="BN52" s="125"/>
      <c r="BO52" s="125"/>
      <c r="BP52" s="125"/>
      <c r="BQ52" s="125"/>
      <c r="BR52" s="125"/>
      <c r="BS52" s="125"/>
      <c r="BT52" s="125"/>
      <c r="BU52" s="125"/>
      <c r="BV52" s="125"/>
      <c r="BW52" s="125"/>
      <c r="BX52" s="125"/>
      <c r="BY52" s="125"/>
      <c r="BZ52" s="125"/>
      <c r="CA52" s="125"/>
      <c r="CB52" s="125"/>
      <c r="CC52" s="125"/>
      <c r="CD52" s="125"/>
      <c r="CE52" s="125"/>
      <c r="CF52" s="125"/>
      <c r="CG52" s="125"/>
      <c r="CH52" s="125"/>
      <c r="CI52" s="125"/>
      <c r="CJ52" s="125"/>
      <c r="CK52" s="125"/>
      <c r="CL52" s="31"/>
    </row>
    <row r="53" spans="1:90" ht="29.1" customHeight="1">
      <c r="A53" s="124" t="s">
        <v>77</v>
      </c>
      <c r="B53" s="147"/>
      <c r="C53" s="147"/>
      <c r="D53" s="183"/>
      <c r="E53" s="145"/>
      <c r="F53" s="25"/>
      <c r="G53" s="157"/>
      <c r="H53" s="125"/>
      <c r="I53" s="125"/>
      <c r="J53" s="125"/>
      <c r="K53" s="125"/>
      <c r="L53" s="125"/>
      <c r="M53" s="125"/>
      <c r="N53" s="125"/>
      <c r="O53" s="125"/>
      <c r="P53" s="125"/>
      <c r="Q53" s="125"/>
      <c r="R53" s="125"/>
      <c r="S53" s="125"/>
      <c r="T53" s="125"/>
      <c r="U53" s="125"/>
      <c r="V53" s="125"/>
      <c r="W53" s="125"/>
      <c r="X53" s="125"/>
      <c r="Y53" s="125"/>
      <c r="Z53" s="125"/>
      <c r="AA53" s="125"/>
      <c r="AB53" s="125"/>
      <c r="AC53" s="125"/>
      <c r="AD53" s="125"/>
      <c r="AE53" s="125"/>
      <c r="AF53" s="125"/>
      <c r="AG53" s="125"/>
      <c r="AH53" s="125"/>
      <c r="AI53" s="125"/>
      <c r="AJ53" s="125"/>
      <c r="AK53" s="125"/>
      <c r="AL53" s="125"/>
      <c r="AM53" s="125"/>
      <c r="AN53" s="125"/>
      <c r="AO53" s="125"/>
      <c r="AP53" s="125"/>
      <c r="AQ53" s="125"/>
      <c r="AR53" s="125"/>
      <c r="AS53" s="125"/>
      <c r="AT53" s="125"/>
      <c r="AU53" s="125"/>
      <c r="AV53" s="125"/>
      <c r="AW53" s="125"/>
      <c r="AX53" s="125"/>
      <c r="AY53" s="125"/>
      <c r="AZ53" s="125"/>
      <c r="BA53" s="125"/>
      <c r="BB53" s="125"/>
      <c r="BC53" s="125"/>
      <c r="BD53" s="125"/>
      <c r="BE53" s="125"/>
      <c r="BF53" s="125"/>
      <c r="BG53" s="125"/>
      <c r="BH53" s="125"/>
      <c r="BI53" s="125"/>
      <c r="BJ53" s="125"/>
      <c r="BK53" s="125"/>
      <c r="BL53" s="125"/>
      <c r="BM53" s="125"/>
      <c r="BN53" s="125"/>
      <c r="BO53" s="125"/>
      <c r="BP53" s="125"/>
      <c r="BQ53" s="125"/>
      <c r="BR53" s="125"/>
      <c r="BS53" s="125"/>
      <c r="BT53" s="125"/>
      <c r="BU53" s="125"/>
      <c r="BV53" s="125"/>
      <c r="BW53" s="125"/>
      <c r="BX53" s="125"/>
      <c r="BY53" s="125"/>
      <c r="BZ53" s="125"/>
      <c r="CA53" s="125"/>
      <c r="CB53" s="125"/>
      <c r="CC53" s="125"/>
      <c r="CD53" s="125"/>
      <c r="CE53" s="125"/>
      <c r="CF53" s="125"/>
      <c r="CG53" s="125"/>
      <c r="CH53" s="125"/>
      <c r="CI53" s="125"/>
      <c r="CJ53" s="125"/>
      <c r="CK53" s="125"/>
      <c r="CL53" s="31"/>
    </row>
    <row r="54" spans="1:90" ht="29.1" customHeight="1">
      <c r="A54" s="124" t="s">
        <v>78</v>
      </c>
      <c r="B54" s="147"/>
      <c r="C54" s="147"/>
      <c r="D54" s="183"/>
      <c r="E54" s="145"/>
      <c r="F54" s="25"/>
      <c r="G54" s="157"/>
      <c r="H54" s="125"/>
      <c r="I54" s="125"/>
      <c r="J54" s="125"/>
      <c r="K54" s="125"/>
      <c r="L54" s="125"/>
      <c r="M54" s="125"/>
      <c r="N54" s="125"/>
      <c r="O54" s="125"/>
      <c r="P54" s="125"/>
      <c r="Q54" s="125"/>
      <c r="R54" s="125"/>
      <c r="S54" s="125"/>
      <c r="T54" s="125"/>
      <c r="U54" s="125"/>
      <c r="V54" s="125"/>
      <c r="W54" s="125"/>
      <c r="X54" s="125"/>
      <c r="Y54" s="125"/>
      <c r="Z54" s="125"/>
      <c r="AA54" s="125"/>
      <c r="AB54" s="125"/>
      <c r="AC54" s="125"/>
      <c r="AD54" s="125"/>
      <c r="AE54" s="125"/>
      <c r="AF54" s="125"/>
      <c r="AG54" s="125"/>
      <c r="AH54" s="125"/>
      <c r="AI54" s="125"/>
      <c r="AJ54" s="125"/>
      <c r="AK54" s="125"/>
      <c r="AL54" s="125"/>
      <c r="AM54" s="125"/>
      <c r="AN54" s="125"/>
      <c r="AO54" s="125"/>
      <c r="AP54" s="125"/>
      <c r="AQ54" s="125"/>
      <c r="AR54" s="125"/>
      <c r="AS54" s="125"/>
      <c r="AT54" s="125"/>
      <c r="AU54" s="125"/>
      <c r="AV54" s="125"/>
      <c r="AW54" s="125"/>
      <c r="AX54" s="125"/>
      <c r="AY54" s="125"/>
      <c r="AZ54" s="125"/>
      <c r="BA54" s="125"/>
      <c r="BB54" s="125"/>
      <c r="BC54" s="125"/>
      <c r="BD54" s="125"/>
      <c r="BE54" s="125"/>
      <c r="BF54" s="125"/>
      <c r="BG54" s="125"/>
      <c r="BH54" s="125"/>
      <c r="BI54" s="125"/>
      <c r="BJ54" s="125"/>
      <c r="BK54" s="125"/>
      <c r="BL54" s="125"/>
      <c r="BM54" s="125"/>
      <c r="BN54" s="125"/>
      <c r="BO54" s="125"/>
      <c r="BP54" s="125"/>
      <c r="BQ54" s="125"/>
      <c r="BR54" s="125"/>
      <c r="BS54" s="125"/>
      <c r="BT54" s="125"/>
      <c r="BU54" s="125"/>
      <c r="BV54" s="125"/>
      <c r="BW54" s="125"/>
      <c r="BX54" s="125"/>
      <c r="BY54" s="125"/>
      <c r="BZ54" s="125"/>
      <c r="CA54" s="125"/>
      <c r="CB54" s="125"/>
      <c r="CC54" s="125"/>
      <c r="CD54" s="125"/>
      <c r="CE54" s="125"/>
      <c r="CF54" s="125"/>
      <c r="CG54" s="125"/>
      <c r="CH54" s="125"/>
      <c r="CI54" s="125"/>
      <c r="CJ54" s="125"/>
      <c r="CK54" s="125"/>
      <c r="CL54" s="31"/>
    </row>
    <row r="55" spans="1:90" ht="66.599999999999994" customHeight="1">
      <c r="A55" s="124" t="s">
        <v>79</v>
      </c>
      <c r="B55" s="130" t="s">
        <v>36</v>
      </c>
      <c r="C55" s="146" t="s">
        <v>80</v>
      </c>
      <c r="D55" s="183"/>
      <c r="E55" s="145"/>
      <c r="F55" s="25"/>
      <c r="G55" s="157"/>
      <c r="H55" s="125"/>
      <c r="I55" s="125"/>
      <c r="J55" s="125"/>
      <c r="K55" s="125"/>
      <c r="L55" s="125"/>
      <c r="M55" s="125"/>
      <c r="N55" s="125"/>
      <c r="O55" s="125"/>
      <c r="P55" s="125"/>
      <c r="Q55" s="125"/>
      <c r="R55" s="125"/>
      <c r="S55" s="125"/>
      <c r="T55" s="125"/>
      <c r="U55" s="125"/>
      <c r="V55" s="125"/>
      <c r="W55" s="125"/>
      <c r="X55" s="125"/>
      <c r="Y55" s="125"/>
      <c r="Z55" s="125"/>
      <c r="AA55" s="125"/>
      <c r="AB55" s="125"/>
      <c r="AC55" s="125"/>
      <c r="AD55" s="125"/>
      <c r="AE55" s="125"/>
      <c r="AF55" s="125"/>
      <c r="AG55" s="125"/>
      <c r="AH55" s="125"/>
      <c r="AI55" s="125"/>
      <c r="AJ55" s="125"/>
      <c r="AK55" s="125"/>
      <c r="AL55" s="125"/>
      <c r="AM55" s="125"/>
      <c r="AN55" s="125"/>
      <c r="AO55" s="125"/>
      <c r="AP55" s="125"/>
      <c r="AQ55" s="125"/>
      <c r="AR55" s="125"/>
      <c r="AS55" s="125"/>
      <c r="AT55" s="125"/>
      <c r="AU55" s="125"/>
      <c r="AV55" s="125"/>
      <c r="AW55" s="125"/>
      <c r="AX55" s="125"/>
      <c r="AY55" s="125"/>
      <c r="AZ55" s="125"/>
      <c r="BA55" s="125"/>
      <c r="BB55" s="125"/>
      <c r="BC55" s="125"/>
      <c r="BD55" s="125"/>
      <c r="BE55" s="125"/>
      <c r="BF55" s="125"/>
      <c r="BG55" s="125"/>
      <c r="BH55" s="125"/>
      <c r="BI55" s="125"/>
      <c r="BJ55" s="125"/>
      <c r="BK55" s="125"/>
      <c r="BL55" s="125"/>
      <c r="BM55" s="125"/>
      <c r="BN55" s="125"/>
      <c r="BO55" s="125"/>
      <c r="BP55" s="125"/>
      <c r="BQ55" s="125"/>
      <c r="BR55" s="125"/>
      <c r="BS55" s="125"/>
      <c r="BT55" s="125"/>
      <c r="BU55" s="125"/>
      <c r="BV55" s="125"/>
      <c r="BW55" s="125"/>
      <c r="BX55" s="125"/>
      <c r="BY55" s="125"/>
      <c r="BZ55" s="125"/>
      <c r="CA55" s="125"/>
      <c r="CB55" s="125"/>
      <c r="CC55" s="125"/>
      <c r="CD55" s="125"/>
      <c r="CE55" s="125"/>
      <c r="CF55" s="125"/>
      <c r="CG55" s="125"/>
      <c r="CH55" s="125"/>
      <c r="CI55" s="125"/>
      <c r="CJ55" s="125"/>
      <c r="CK55" s="125"/>
      <c r="CL55" s="31"/>
    </row>
    <row r="56" spans="1:90" ht="29.1" customHeight="1">
      <c r="A56" s="124" t="s">
        <v>81</v>
      </c>
      <c r="B56" s="147"/>
      <c r="C56" s="147"/>
      <c r="D56" s="183"/>
      <c r="E56" s="145"/>
      <c r="F56" s="25"/>
      <c r="G56" s="157"/>
      <c r="H56" s="125"/>
      <c r="I56" s="125"/>
      <c r="J56" s="125"/>
      <c r="K56" s="125"/>
      <c r="L56" s="125"/>
      <c r="M56" s="125"/>
      <c r="N56" s="125"/>
      <c r="O56" s="125"/>
      <c r="P56" s="125"/>
      <c r="Q56" s="125"/>
      <c r="R56" s="125"/>
      <c r="S56" s="125"/>
      <c r="T56" s="125"/>
      <c r="U56" s="125"/>
      <c r="V56" s="125"/>
      <c r="W56" s="125"/>
      <c r="X56" s="125"/>
      <c r="Y56" s="125"/>
      <c r="Z56" s="125"/>
      <c r="AA56" s="125"/>
      <c r="AB56" s="125"/>
      <c r="AC56" s="125"/>
      <c r="AD56" s="125"/>
      <c r="AE56" s="125"/>
      <c r="AF56" s="125"/>
      <c r="AG56" s="125"/>
      <c r="AH56" s="125"/>
      <c r="AI56" s="125"/>
      <c r="AJ56" s="125"/>
      <c r="AK56" s="125"/>
      <c r="AL56" s="125"/>
      <c r="AM56" s="125"/>
      <c r="AN56" s="125"/>
      <c r="AO56" s="125"/>
      <c r="AP56" s="125"/>
      <c r="AQ56" s="125"/>
      <c r="AR56" s="125"/>
      <c r="AS56" s="125"/>
      <c r="AT56" s="125"/>
      <c r="AU56" s="125"/>
      <c r="AV56" s="125"/>
      <c r="AW56" s="125"/>
      <c r="AX56" s="125"/>
      <c r="AY56" s="125"/>
      <c r="AZ56" s="125"/>
      <c r="BA56" s="125"/>
      <c r="BB56" s="125"/>
      <c r="BC56" s="125"/>
      <c r="BD56" s="125"/>
      <c r="BE56" s="125"/>
      <c r="BF56" s="125"/>
      <c r="BG56" s="125"/>
      <c r="BH56" s="125"/>
      <c r="BI56" s="125"/>
      <c r="BJ56" s="125"/>
      <c r="BK56" s="125"/>
      <c r="BL56" s="125"/>
      <c r="BM56" s="125"/>
      <c r="BN56" s="125"/>
      <c r="BO56" s="125"/>
      <c r="BP56" s="125"/>
      <c r="BQ56" s="125"/>
      <c r="BR56" s="125"/>
      <c r="BS56" s="125"/>
      <c r="BT56" s="125"/>
      <c r="BU56" s="125"/>
      <c r="BV56" s="125"/>
      <c r="BW56" s="125"/>
      <c r="BX56" s="125"/>
      <c r="BY56" s="125"/>
      <c r="BZ56" s="125"/>
      <c r="CA56" s="125"/>
      <c r="CB56" s="125"/>
      <c r="CC56" s="125"/>
      <c r="CD56" s="125"/>
      <c r="CE56" s="125"/>
      <c r="CF56" s="125"/>
      <c r="CG56" s="125"/>
      <c r="CH56" s="125"/>
      <c r="CI56" s="125"/>
      <c r="CJ56" s="125"/>
      <c r="CK56" s="125"/>
      <c r="CL56" s="31"/>
    </row>
    <row r="57" spans="1:90" ht="29.1" customHeight="1">
      <c r="A57" s="121" t="s">
        <v>82</v>
      </c>
      <c r="B57" s="147"/>
      <c r="C57" s="147"/>
      <c r="D57" s="183"/>
      <c r="E57" s="145"/>
      <c r="F57" s="25"/>
      <c r="G57" s="157"/>
      <c r="H57" s="125"/>
      <c r="I57" s="125"/>
      <c r="J57" s="125"/>
      <c r="K57" s="125"/>
      <c r="L57" s="125"/>
      <c r="M57" s="125"/>
      <c r="N57" s="125"/>
      <c r="O57" s="125"/>
      <c r="P57" s="125"/>
      <c r="Q57" s="125"/>
      <c r="R57" s="125"/>
      <c r="S57" s="125"/>
      <c r="T57" s="125"/>
      <c r="U57" s="125"/>
      <c r="V57" s="125"/>
      <c r="W57" s="125"/>
      <c r="X57" s="125"/>
      <c r="Y57" s="125"/>
      <c r="Z57" s="125"/>
      <c r="AA57" s="125"/>
      <c r="AB57" s="125"/>
      <c r="AC57" s="125"/>
      <c r="AD57" s="125"/>
      <c r="AE57" s="125"/>
      <c r="AF57" s="125"/>
      <c r="AG57" s="125"/>
      <c r="AH57" s="125"/>
      <c r="AI57" s="125"/>
      <c r="AJ57" s="125"/>
      <c r="AK57" s="125"/>
      <c r="AL57" s="125"/>
      <c r="AM57" s="125"/>
      <c r="AN57" s="125"/>
      <c r="AO57" s="125"/>
      <c r="AP57" s="125"/>
      <c r="AQ57" s="125"/>
      <c r="AR57" s="125"/>
      <c r="AS57" s="125"/>
      <c r="AT57" s="125"/>
      <c r="AU57" s="125"/>
      <c r="AV57" s="125"/>
      <c r="AW57" s="125"/>
      <c r="AX57" s="125"/>
      <c r="AY57" s="125"/>
      <c r="AZ57" s="125"/>
      <c r="BA57" s="125"/>
      <c r="BB57" s="125"/>
      <c r="BC57" s="125"/>
      <c r="BD57" s="125"/>
      <c r="BE57" s="125"/>
      <c r="BF57" s="125"/>
      <c r="BG57" s="125"/>
      <c r="BH57" s="125"/>
      <c r="BI57" s="125"/>
      <c r="BJ57" s="125"/>
      <c r="BK57" s="125"/>
      <c r="BL57" s="125"/>
      <c r="BM57" s="125"/>
      <c r="BN57" s="125"/>
      <c r="BO57" s="125"/>
      <c r="BP57" s="125"/>
      <c r="BQ57" s="125"/>
      <c r="BR57" s="125"/>
      <c r="BS57" s="125"/>
      <c r="BT57" s="125"/>
      <c r="BU57" s="125"/>
      <c r="BV57" s="125"/>
      <c r="BW57" s="125"/>
      <c r="BX57" s="125"/>
      <c r="BY57" s="125"/>
      <c r="BZ57" s="125"/>
      <c r="CA57" s="125"/>
      <c r="CB57" s="125"/>
      <c r="CC57" s="125"/>
      <c r="CD57" s="125"/>
      <c r="CE57" s="125"/>
      <c r="CF57" s="125"/>
      <c r="CG57" s="125"/>
      <c r="CH57" s="125"/>
      <c r="CI57" s="125"/>
      <c r="CJ57" s="125"/>
      <c r="CK57" s="125"/>
      <c r="CL57" s="31"/>
    </row>
    <row r="58" spans="1:90" ht="29.1" customHeight="1">
      <c r="A58" s="124" t="s">
        <v>83</v>
      </c>
      <c r="B58" s="147"/>
      <c r="C58" s="147"/>
      <c r="D58" s="183"/>
      <c r="E58" s="145"/>
      <c r="F58" s="25"/>
      <c r="G58" s="157"/>
      <c r="H58" s="125"/>
      <c r="I58" s="125"/>
      <c r="J58" s="125"/>
      <c r="K58" s="125"/>
      <c r="L58" s="125"/>
      <c r="M58" s="125"/>
      <c r="N58" s="125"/>
      <c r="O58" s="125"/>
      <c r="P58" s="125"/>
      <c r="Q58" s="125"/>
      <c r="R58" s="125"/>
      <c r="S58" s="125"/>
      <c r="T58" s="125"/>
      <c r="U58" s="125"/>
      <c r="V58" s="125"/>
      <c r="W58" s="125"/>
      <c r="X58" s="125"/>
      <c r="Y58" s="125"/>
      <c r="Z58" s="125"/>
      <c r="AA58" s="125"/>
      <c r="AB58" s="125"/>
      <c r="AC58" s="125"/>
      <c r="AD58" s="125"/>
      <c r="AE58" s="125"/>
      <c r="AF58" s="125"/>
      <c r="AG58" s="125"/>
      <c r="AH58" s="125"/>
      <c r="AI58" s="125"/>
      <c r="AJ58" s="125"/>
      <c r="AK58" s="125"/>
      <c r="AL58" s="125"/>
      <c r="AM58" s="125"/>
      <c r="AN58" s="125"/>
      <c r="AO58" s="125"/>
      <c r="AP58" s="125"/>
      <c r="AQ58" s="125"/>
      <c r="AR58" s="125"/>
      <c r="AS58" s="125"/>
      <c r="AT58" s="125"/>
      <c r="AU58" s="125"/>
      <c r="AV58" s="125"/>
      <c r="AW58" s="125"/>
      <c r="AX58" s="125"/>
      <c r="AY58" s="125"/>
      <c r="AZ58" s="125"/>
      <c r="BA58" s="125"/>
      <c r="BB58" s="125"/>
      <c r="BC58" s="125"/>
      <c r="BD58" s="125"/>
      <c r="BE58" s="125"/>
      <c r="BF58" s="125"/>
      <c r="BG58" s="125"/>
      <c r="BH58" s="125"/>
      <c r="BI58" s="125"/>
      <c r="BJ58" s="125"/>
      <c r="BK58" s="125"/>
      <c r="BL58" s="125"/>
      <c r="BM58" s="125"/>
      <c r="BN58" s="125"/>
      <c r="BO58" s="125"/>
      <c r="BP58" s="125"/>
      <c r="BQ58" s="125"/>
      <c r="BR58" s="125"/>
      <c r="BS58" s="125"/>
      <c r="BT58" s="125"/>
      <c r="BU58" s="125"/>
      <c r="BV58" s="125"/>
      <c r="BW58" s="125"/>
      <c r="BX58" s="125"/>
      <c r="BY58" s="125"/>
      <c r="BZ58" s="125"/>
      <c r="CA58" s="125"/>
      <c r="CB58" s="125"/>
      <c r="CC58" s="125"/>
      <c r="CD58" s="125"/>
      <c r="CE58" s="125"/>
      <c r="CF58" s="125"/>
      <c r="CG58" s="125"/>
      <c r="CH58" s="125"/>
      <c r="CI58" s="125"/>
      <c r="CJ58" s="125"/>
      <c r="CK58" s="125"/>
      <c r="CL58" s="31"/>
    </row>
    <row r="59" spans="1:90" ht="63" customHeight="1">
      <c r="A59" s="124" t="s">
        <v>84</v>
      </c>
      <c r="B59" s="130" t="s">
        <v>36</v>
      </c>
      <c r="C59" s="146" t="s">
        <v>85</v>
      </c>
      <c r="D59" s="183"/>
      <c r="E59" s="145"/>
      <c r="F59" s="25"/>
      <c r="G59" s="157"/>
      <c r="H59" s="125"/>
      <c r="I59" s="125"/>
      <c r="J59" s="125"/>
      <c r="K59" s="125"/>
      <c r="L59" s="125"/>
      <c r="M59" s="125"/>
      <c r="N59" s="125"/>
      <c r="O59" s="125"/>
      <c r="P59" s="125"/>
      <c r="Q59" s="125"/>
      <c r="R59" s="125"/>
      <c r="S59" s="125"/>
      <c r="T59" s="125"/>
      <c r="U59" s="125"/>
      <c r="V59" s="125"/>
      <c r="W59" s="125"/>
      <c r="X59" s="125"/>
      <c r="Y59" s="125"/>
      <c r="Z59" s="125"/>
      <c r="AA59" s="125"/>
      <c r="AB59" s="125"/>
      <c r="AC59" s="125"/>
      <c r="AD59" s="125"/>
      <c r="AE59" s="125"/>
      <c r="AF59" s="125"/>
      <c r="AG59" s="125"/>
      <c r="AH59" s="125"/>
      <c r="AI59" s="125"/>
      <c r="AJ59" s="125"/>
      <c r="AK59" s="125"/>
      <c r="AL59" s="125"/>
      <c r="AM59" s="125"/>
      <c r="AN59" s="125"/>
      <c r="AO59" s="125"/>
      <c r="AP59" s="125"/>
      <c r="AQ59" s="125"/>
      <c r="AR59" s="125"/>
      <c r="AS59" s="125"/>
      <c r="AT59" s="125"/>
      <c r="AU59" s="125"/>
      <c r="AV59" s="125"/>
      <c r="AW59" s="125"/>
      <c r="AX59" s="125"/>
      <c r="AY59" s="125"/>
      <c r="AZ59" s="125"/>
      <c r="BA59" s="125"/>
      <c r="BB59" s="125"/>
      <c r="BC59" s="125"/>
      <c r="BD59" s="125"/>
      <c r="BE59" s="125"/>
      <c r="BF59" s="125"/>
      <c r="BG59" s="125"/>
      <c r="BH59" s="125"/>
      <c r="BI59" s="125"/>
      <c r="BJ59" s="125"/>
      <c r="BK59" s="125"/>
      <c r="BL59" s="125"/>
      <c r="BM59" s="125"/>
      <c r="BN59" s="125"/>
      <c r="BO59" s="125"/>
      <c r="BP59" s="125"/>
      <c r="BQ59" s="125"/>
      <c r="BR59" s="125"/>
      <c r="BS59" s="125"/>
      <c r="BT59" s="125"/>
      <c r="BU59" s="125"/>
      <c r="BV59" s="125"/>
      <c r="BW59" s="125"/>
      <c r="BX59" s="125"/>
      <c r="BY59" s="125"/>
      <c r="BZ59" s="125"/>
      <c r="CA59" s="125"/>
      <c r="CB59" s="125"/>
      <c r="CC59" s="125"/>
      <c r="CD59" s="125"/>
      <c r="CE59" s="125"/>
      <c r="CF59" s="125"/>
      <c r="CG59" s="125"/>
      <c r="CH59" s="125"/>
      <c r="CI59" s="125"/>
      <c r="CJ59" s="125"/>
      <c r="CK59" s="125"/>
      <c r="CL59" s="31"/>
    </row>
    <row r="60" spans="1:90" ht="29.1" customHeight="1">
      <c r="A60" s="125"/>
      <c r="B60" s="147"/>
      <c r="C60" s="147"/>
      <c r="D60" s="183"/>
      <c r="E60" s="145"/>
      <c r="F60" s="25"/>
      <c r="G60" s="157"/>
      <c r="H60" s="125"/>
      <c r="I60" s="125"/>
      <c r="J60" s="125"/>
      <c r="K60" s="125"/>
      <c r="L60" s="125"/>
      <c r="M60" s="125"/>
      <c r="N60" s="125"/>
      <c r="O60" s="125"/>
      <c r="P60" s="125"/>
      <c r="Q60" s="125"/>
      <c r="R60" s="125"/>
      <c r="S60" s="125"/>
      <c r="T60" s="125"/>
      <c r="U60" s="125"/>
      <c r="V60" s="125"/>
      <c r="W60" s="125"/>
      <c r="X60" s="125"/>
      <c r="Y60" s="125"/>
      <c r="Z60" s="125"/>
      <c r="AA60" s="125"/>
      <c r="AB60" s="125"/>
      <c r="AC60" s="125"/>
      <c r="AD60" s="125"/>
      <c r="AE60" s="125"/>
      <c r="AF60" s="125"/>
      <c r="AG60" s="125"/>
      <c r="AH60" s="125"/>
      <c r="AI60" s="125"/>
      <c r="AJ60" s="125"/>
      <c r="AK60" s="125"/>
      <c r="AL60" s="125"/>
      <c r="AM60" s="125"/>
      <c r="AN60" s="125"/>
      <c r="AO60" s="125"/>
      <c r="AP60" s="125"/>
      <c r="AQ60" s="125"/>
      <c r="AR60" s="125"/>
      <c r="AS60" s="125"/>
      <c r="AT60" s="125"/>
      <c r="AU60" s="125"/>
      <c r="AV60" s="125"/>
      <c r="AW60" s="125"/>
      <c r="AX60" s="125"/>
      <c r="AY60" s="125"/>
      <c r="AZ60" s="125"/>
      <c r="BA60" s="125"/>
      <c r="BB60" s="125"/>
      <c r="BC60" s="125"/>
      <c r="BD60" s="125"/>
      <c r="BE60" s="125"/>
      <c r="BF60" s="125"/>
      <c r="BG60" s="125"/>
      <c r="BH60" s="125"/>
      <c r="BI60" s="125"/>
      <c r="BJ60" s="125"/>
      <c r="BK60" s="125"/>
      <c r="BL60" s="125"/>
      <c r="BM60" s="125"/>
      <c r="BN60" s="125"/>
      <c r="BO60" s="125"/>
      <c r="BP60" s="125"/>
      <c r="BQ60" s="125"/>
      <c r="BR60" s="125"/>
      <c r="BS60" s="125"/>
      <c r="BT60" s="125"/>
      <c r="BU60" s="125"/>
      <c r="BV60" s="125"/>
      <c r="BW60" s="125"/>
      <c r="BX60" s="125"/>
      <c r="BY60" s="125"/>
      <c r="BZ60" s="125"/>
      <c r="CA60" s="125"/>
      <c r="CB60" s="125"/>
      <c r="CC60" s="125"/>
      <c r="CD60" s="125"/>
      <c r="CE60" s="125"/>
      <c r="CF60" s="125"/>
      <c r="CG60" s="125"/>
      <c r="CH60" s="125"/>
      <c r="CI60" s="125"/>
      <c r="CJ60" s="125"/>
      <c r="CK60" s="125"/>
      <c r="CL60" s="31"/>
    </row>
    <row r="61" spans="1:90" ht="29.1" customHeight="1" thickBot="1">
      <c r="A61" s="136"/>
      <c r="B61" s="137"/>
      <c r="C61" s="137"/>
      <c r="D61" s="184"/>
      <c r="E61" s="148"/>
      <c r="F61" s="25"/>
      <c r="G61" s="161"/>
      <c r="H61" s="136"/>
      <c r="I61" s="136"/>
      <c r="J61" s="136"/>
      <c r="K61" s="136"/>
      <c r="L61" s="136"/>
      <c r="M61" s="136"/>
      <c r="N61" s="136"/>
      <c r="O61" s="136"/>
      <c r="P61" s="136"/>
      <c r="Q61" s="136"/>
      <c r="R61" s="136"/>
      <c r="S61" s="136"/>
      <c r="T61" s="136"/>
      <c r="U61" s="136"/>
      <c r="V61" s="136"/>
      <c r="W61" s="136"/>
      <c r="X61" s="136"/>
      <c r="Y61" s="136"/>
      <c r="Z61" s="136"/>
      <c r="AA61" s="136"/>
      <c r="AB61" s="136"/>
      <c r="AC61" s="136"/>
      <c r="AD61" s="136"/>
      <c r="AE61" s="136"/>
      <c r="AF61" s="136"/>
      <c r="AG61" s="136"/>
      <c r="AH61" s="136"/>
      <c r="AI61" s="136"/>
      <c r="AJ61" s="136"/>
      <c r="AK61" s="136"/>
      <c r="AL61" s="136"/>
      <c r="AM61" s="136"/>
      <c r="AN61" s="136"/>
      <c r="AO61" s="136"/>
      <c r="AP61" s="136"/>
      <c r="AQ61" s="136"/>
      <c r="AR61" s="136"/>
      <c r="AS61" s="136"/>
      <c r="AT61" s="136"/>
      <c r="AU61" s="136"/>
      <c r="AV61" s="136"/>
      <c r="AW61" s="136"/>
      <c r="AX61" s="136"/>
      <c r="AY61" s="136"/>
      <c r="AZ61" s="136"/>
      <c r="BA61" s="136"/>
      <c r="BB61" s="136"/>
      <c r="BC61" s="136"/>
      <c r="BD61" s="136"/>
      <c r="BE61" s="136"/>
      <c r="BF61" s="136"/>
      <c r="BG61" s="136"/>
      <c r="BH61" s="136"/>
      <c r="BI61" s="136"/>
      <c r="BJ61" s="136"/>
      <c r="BK61" s="136"/>
      <c r="BL61" s="136"/>
      <c r="BM61" s="136"/>
      <c r="BN61" s="136"/>
      <c r="BO61" s="136"/>
      <c r="BP61" s="136"/>
      <c r="BQ61" s="136"/>
      <c r="BR61" s="136"/>
      <c r="BS61" s="136"/>
      <c r="BT61" s="136"/>
      <c r="BU61" s="136"/>
      <c r="BV61" s="136"/>
      <c r="BW61" s="136"/>
      <c r="BX61" s="136"/>
      <c r="BY61" s="136"/>
      <c r="BZ61" s="136"/>
      <c r="CA61" s="136"/>
      <c r="CB61" s="136"/>
      <c r="CC61" s="136"/>
      <c r="CD61" s="136"/>
      <c r="CE61" s="136"/>
      <c r="CF61" s="136"/>
      <c r="CG61" s="136"/>
      <c r="CH61" s="136"/>
      <c r="CI61" s="136"/>
      <c r="CJ61" s="136"/>
      <c r="CK61" s="136"/>
      <c r="CL61" s="162"/>
    </row>
    <row r="62" spans="1:90" ht="39.9" customHeight="1" thickBot="1">
      <c r="A62" s="22" t="s">
        <v>86</v>
      </c>
      <c r="B62" s="29"/>
      <c r="C62" s="24"/>
      <c r="D62" s="182"/>
      <c r="E62" s="19"/>
      <c r="F62" s="27"/>
      <c r="G62" s="19"/>
      <c r="H62" s="19"/>
      <c r="I62" s="19"/>
      <c r="J62" s="19"/>
      <c r="K62" s="19"/>
      <c r="L62" s="19"/>
      <c r="M62" s="19"/>
      <c r="N62" s="19"/>
      <c r="O62" s="19"/>
      <c r="P62" s="19"/>
      <c r="Q62" s="19"/>
      <c r="R62" s="19"/>
      <c r="S62" s="19"/>
      <c r="T62" s="19"/>
      <c r="U62" s="19"/>
      <c r="V62" s="19"/>
      <c r="W62" s="19"/>
      <c r="X62" s="19"/>
      <c r="Y62" s="19"/>
      <c r="Z62" s="19"/>
      <c r="AA62" s="19"/>
      <c r="AB62" s="19"/>
      <c r="AC62" s="19"/>
      <c r="AD62" s="19"/>
      <c r="AE62" s="19"/>
      <c r="AF62" s="19"/>
      <c r="AG62" s="19"/>
      <c r="AH62" s="19"/>
      <c r="AI62" s="19"/>
      <c r="AJ62" s="19"/>
      <c r="AK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W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  <c r="BH62" s="19"/>
      <c r="BI62" s="19"/>
      <c r="BJ62" s="19"/>
      <c r="BK62" s="19"/>
      <c r="BL62" s="19"/>
      <c r="BM62" s="19"/>
      <c r="BN62" s="19"/>
      <c r="BO62" s="19"/>
      <c r="BP62" s="19"/>
      <c r="BQ62" s="19"/>
      <c r="BR62" s="19"/>
      <c r="BS62" s="19"/>
      <c r="BT62" s="19"/>
      <c r="BU62" s="19"/>
      <c r="BV62" s="19"/>
      <c r="BW62" s="19"/>
      <c r="BX62" s="19"/>
      <c r="BY62" s="19"/>
      <c r="BZ62" s="19"/>
      <c r="CA62" s="19"/>
      <c r="CB62" s="19"/>
      <c r="CC62" s="19"/>
      <c r="CD62" s="19"/>
      <c r="CE62" s="19"/>
      <c r="CF62" s="19"/>
      <c r="CG62" s="19"/>
      <c r="CH62" s="19"/>
      <c r="CI62" s="19"/>
      <c r="CJ62" s="19"/>
      <c r="CK62" s="19"/>
      <c r="CL62" s="19"/>
    </row>
    <row r="63" spans="1:90" ht="39.9" customHeight="1">
      <c r="A63" s="151" t="s">
        <v>87</v>
      </c>
      <c r="B63" s="152" t="s">
        <v>36</v>
      </c>
      <c r="C63" s="141" t="s">
        <v>88</v>
      </c>
      <c r="D63" s="185"/>
      <c r="E63" s="143"/>
      <c r="F63" s="25"/>
      <c r="G63" s="155"/>
      <c r="H63" s="150"/>
      <c r="I63" s="150"/>
      <c r="J63" s="150"/>
      <c r="K63" s="150"/>
      <c r="L63" s="150"/>
      <c r="M63" s="150"/>
      <c r="N63" s="150"/>
      <c r="O63" s="150"/>
      <c r="P63" s="150"/>
      <c r="Q63" s="150"/>
      <c r="R63" s="150"/>
      <c r="S63" s="150"/>
      <c r="T63" s="150"/>
      <c r="U63" s="150"/>
      <c r="V63" s="150"/>
      <c r="W63" s="150"/>
      <c r="X63" s="150"/>
      <c r="Y63" s="150"/>
      <c r="Z63" s="150"/>
      <c r="AA63" s="150"/>
      <c r="AB63" s="150"/>
      <c r="AC63" s="150"/>
      <c r="AD63" s="150"/>
      <c r="AE63" s="150"/>
      <c r="AF63" s="150"/>
      <c r="AG63" s="150"/>
      <c r="AH63" s="150"/>
      <c r="AI63" s="150"/>
      <c r="AJ63" s="150"/>
      <c r="AK63" s="150"/>
      <c r="AL63" s="150"/>
      <c r="AM63" s="150"/>
      <c r="AN63" s="150"/>
      <c r="AO63" s="150"/>
      <c r="AP63" s="150"/>
      <c r="AQ63" s="150"/>
      <c r="AR63" s="150"/>
      <c r="AS63" s="150"/>
      <c r="AT63" s="150"/>
      <c r="AU63" s="150"/>
      <c r="AV63" s="150"/>
      <c r="AW63" s="150"/>
      <c r="AX63" s="150"/>
      <c r="AY63" s="150"/>
      <c r="AZ63" s="150"/>
      <c r="BA63" s="150"/>
      <c r="BB63" s="150"/>
      <c r="BC63" s="150"/>
      <c r="BD63" s="150"/>
      <c r="BE63" s="150"/>
      <c r="BF63" s="150"/>
      <c r="BG63" s="150"/>
      <c r="BH63" s="150"/>
      <c r="BI63" s="150"/>
      <c r="BJ63" s="150"/>
      <c r="BK63" s="150"/>
      <c r="BL63" s="150"/>
      <c r="BM63" s="150"/>
      <c r="BN63" s="150"/>
      <c r="BO63" s="150"/>
      <c r="BP63" s="150"/>
      <c r="BQ63" s="150"/>
      <c r="BR63" s="150"/>
      <c r="BS63" s="150"/>
      <c r="BT63" s="150"/>
      <c r="BU63" s="150"/>
      <c r="BV63" s="150"/>
      <c r="BW63" s="150"/>
      <c r="BX63" s="150"/>
      <c r="BY63" s="150"/>
      <c r="BZ63" s="150"/>
      <c r="CA63" s="150"/>
      <c r="CB63" s="150"/>
      <c r="CC63" s="150"/>
      <c r="CD63" s="150"/>
      <c r="CE63" s="150"/>
      <c r="CF63" s="150"/>
      <c r="CG63" s="150"/>
      <c r="CH63" s="150"/>
      <c r="CI63" s="150"/>
      <c r="CJ63" s="150"/>
      <c r="CK63" s="150"/>
      <c r="CL63" s="156"/>
    </row>
    <row r="64" spans="1:90" ht="29.1" customHeight="1">
      <c r="A64" s="121" t="s">
        <v>89</v>
      </c>
      <c r="B64" s="147"/>
      <c r="C64" s="147"/>
      <c r="D64" s="183"/>
      <c r="E64" s="145"/>
      <c r="F64" s="25"/>
      <c r="G64" s="157"/>
      <c r="H64" s="125"/>
      <c r="I64" s="125"/>
      <c r="J64" s="125"/>
      <c r="K64" s="125"/>
      <c r="L64" s="125"/>
      <c r="M64" s="125"/>
      <c r="N64" s="125"/>
      <c r="O64" s="125"/>
      <c r="P64" s="125"/>
      <c r="Q64" s="125"/>
      <c r="R64" s="125"/>
      <c r="S64" s="125"/>
      <c r="T64" s="125"/>
      <c r="U64" s="125"/>
      <c r="V64" s="125"/>
      <c r="W64" s="125"/>
      <c r="X64" s="125"/>
      <c r="Y64" s="125"/>
      <c r="Z64" s="125"/>
      <c r="AA64" s="125"/>
      <c r="AB64" s="125"/>
      <c r="AC64" s="125"/>
      <c r="AD64" s="125"/>
      <c r="AE64" s="125"/>
      <c r="AF64" s="125"/>
      <c r="AG64" s="125"/>
      <c r="AH64" s="125"/>
      <c r="AI64" s="125"/>
      <c r="AJ64" s="125"/>
      <c r="AK64" s="125"/>
      <c r="AL64" s="125"/>
      <c r="AM64" s="125"/>
      <c r="AN64" s="125"/>
      <c r="AO64" s="125"/>
      <c r="AP64" s="125"/>
      <c r="AQ64" s="125"/>
      <c r="AR64" s="125"/>
      <c r="AS64" s="125"/>
      <c r="AT64" s="125"/>
      <c r="AU64" s="125"/>
      <c r="AV64" s="125"/>
      <c r="AW64" s="125"/>
      <c r="AX64" s="125"/>
      <c r="AY64" s="125"/>
      <c r="AZ64" s="125"/>
      <c r="BA64" s="125"/>
      <c r="BB64" s="125"/>
      <c r="BC64" s="125"/>
      <c r="BD64" s="125"/>
      <c r="BE64" s="125"/>
      <c r="BF64" s="125"/>
      <c r="BG64" s="125"/>
      <c r="BH64" s="125"/>
      <c r="BI64" s="125"/>
      <c r="BJ64" s="125"/>
      <c r="BK64" s="125"/>
      <c r="BL64" s="125"/>
      <c r="BM64" s="125"/>
      <c r="BN64" s="125"/>
      <c r="BO64" s="125"/>
      <c r="BP64" s="125"/>
      <c r="BQ64" s="125"/>
      <c r="BR64" s="125"/>
      <c r="BS64" s="125"/>
      <c r="BT64" s="125"/>
      <c r="BU64" s="125"/>
      <c r="BV64" s="125"/>
      <c r="BW64" s="125"/>
      <c r="BX64" s="125"/>
      <c r="BY64" s="125"/>
      <c r="BZ64" s="125"/>
      <c r="CA64" s="125"/>
      <c r="CB64" s="125"/>
      <c r="CC64" s="125"/>
      <c r="CD64" s="125"/>
      <c r="CE64" s="125"/>
      <c r="CF64" s="125"/>
      <c r="CG64" s="125"/>
      <c r="CH64" s="125"/>
      <c r="CI64" s="125"/>
      <c r="CJ64" s="125"/>
      <c r="CK64" s="125"/>
      <c r="CL64" s="31"/>
    </row>
    <row r="65" spans="1:90" ht="73.5" customHeight="1">
      <c r="A65" s="121" t="s">
        <v>90</v>
      </c>
      <c r="B65" s="130" t="s">
        <v>36</v>
      </c>
      <c r="C65" s="146" t="s">
        <v>91</v>
      </c>
      <c r="D65" s="183"/>
      <c r="E65" s="145"/>
      <c r="F65" s="25"/>
      <c r="G65" s="157"/>
      <c r="H65" s="125"/>
      <c r="I65" s="125"/>
      <c r="J65" s="125"/>
      <c r="K65" s="125"/>
      <c r="L65" s="125"/>
      <c r="M65" s="125"/>
      <c r="N65" s="125"/>
      <c r="O65" s="125"/>
      <c r="P65" s="125"/>
      <c r="Q65" s="125"/>
      <c r="R65" s="125"/>
      <c r="S65" s="125"/>
      <c r="T65" s="125"/>
      <c r="U65" s="125"/>
      <c r="V65" s="125"/>
      <c r="W65" s="125"/>
      <c r="X65" s="125"/>
      <c r="Y65" s="125"/>
      <c r="Z65" s="125"/>
      <c r="AA65" s="125"/>
      <c r="AB65" s="125"/>
      <c r="AC65" s="125"/>
      <c r="AD65" s="125"/>
      <c r="AE65" s="125"/>
      <c r="AF65" s="125"/>
      <c r="AG65" s="125"/>
      <c r="AH65" s="125"/>
      <c r="AI65" s="125"/>
      <c r="AJ65" s="125"/>
      <c r="AK65" s="125"/>
      <c r="AL65" s="125"/>
      <c r="AM65" s="125"/>
      <c r="AN65" s="125"/>
      <c r="AO65" s="125"/>
      <c r="AP65" s="125"/>
      <c r="AQ65" s="125"/>
      <c r="AR65" s="125"/>
      <c r="AS65" s="125"/>
      <c r="AT65" s="125"/>
      <c r="AU65" s="125"/>
      <c r="AV65" s="125"/>
      <c r="AW65" s="125"/>
      <c r="AX65" s="125"/>
      <c r="AY65" s="125"/>
      <c r="AZ65" s="125"/>
      <c r="BA65" s="125"/>
      <c r="BB65" s="125"/>
      <c r="BC65" s="125"/>
      <c r="BD65" s="125"/>
      <c r="BE65" s="125"/>
      <c r="BF65" s="125"/>
      <c r="BG65" s="125"/>
      <c r="BH65" s="125"/>
      <c r="BI65" s="125"/>
      <c r="BJ65" s="125"/>
      <c r="BK65" s="125"/>
      <c r="BL65" s="125"/>
      <c r="BM65" s="125"/>
      <c r="BN65" s="125"/>
      <c r="BO65" s="125"/>
      <c r="BP65" s="125"/>
      <c r="BQ65" s="125"/>
      <c r="BR65" s="125"/>
      <c r="BS65" s="125"/>
      <c r="BT65" s="125"/>
      <c r="BU65" s="125"/>
      <c r="BV65" s="125"/>
      <c r="BW65" s="125"/>
      <c r="BX65" s="125"/>
      <c r="BY65" s="125"/>
      <c r="BZ65" s="125"/>
      <c r="CA65" s="125"/>
      <c r="CB65" s="125"/>
      <c r="CC65" s="125"/>
      <c r="CD65" s="125"/>
      <c r="CE65" s="125"/>
      <c r="CF65" s="125"/>
      <c r="CG65" s="125"/>
      <c r="CH65" s="125"/>
      <c r="CI65" s="125"/>
      <c r="CJ65" s="125"/>
      <c r="CK65" s="125"/>
      <c r="CL65" s="31"/>
    </row>
    <row r="66" spans="1:90" ht="29.1" customHeight="1">
      <c r="A66" s="121" t="s">
        <v>92</v>
      </c>
      <c r="B66" s="147"/>
      <c r="C66" s="147"/>
      <c r="D66" s="183"/>
      <c r="E66" s="145"/>
      <c r="F66" s="25"/>
      <c r="G66" s="157"/>
      <c r="H66" s="125"/>
      <c r="I66" s="125"/>
      <c r="J66" s="125"/>
      <c r="K66" s="125"/>
      <c r="L66" s="125"/>
      <c r="M66" s="125"/>
      <c r="N66" s="125"/>
      <c r="O66" s="125"/>
      <c r="P66" s="125"/>
      <c r="Q66" s="125"/>
      <c r="R66" s="125"/>
      <c r="S66" s="125"/>
      <c r="T66" s="125"/>
      <c r="U66" s="125"/>
      <c r="V66" s="125"/>
      <c r="W66" s="125"/>
      <c r="X66" s="125"/>
      <c r="Y66" s="125"/>
      <c r="Z66" s="125"/>
      <c r="AA66" s="125"/>
      <c r="AB66" s="125"/>
      <c r="AC66" s="125"/>
      <c r="AD66" s="125"/>
      <c r="AE66" s="125"/>
      <c r="AF66" s="125"/>
      <c r="AG66" s="125"/>
      <c r="AH66" s="125"/>
      <c r="AI66" s="125"/>
      <c r="AJ66" s="125"/>
      <c r="AK66" s="125"/>
      <c r="AL66" s="125"/>
      <c r="AM66" s="125"/>
      <c r="AN66" s="125"/>
      <c r="AO66" s="125"/>
      <c r="AP66" s="125"/>
      <c r="AQ66" s="125"/>
      <c r="AR66" s="125"/>
      <c r="AS66" s="125"/>
      <c r="AT66" s="125"/>
      <c r="AU66" s="125"/>
      <c r="AV66" s="125"/>
      <c r="AW66" s="125"/>
      <c r="AX66" s="125"/>
      <c r="AY66" s="125"/>
      <c r="AZ66" s="125"/>
      <c r="BA66" s="125"/>
      <c r="BB66" s="125"/>
      <c r="BC66" s="125"/>
      <c r="BD66" s="125"/>
      <c r="BE66" s="125"/>
      <c r="BF66" s="125"/>
      <c r="BG66" s="125"/>
      <c r="BH66" s="125"/>
      <c r="BI66" s="125"/>
      <c r="BJ66" s="125"/>
      <c r="BK66" s="125"/>
      <c r="BL66" s="125"/>
      <c r="BM66" s="125"/>
      <c r="BN66" s="125"/>
      <c r="BO66" s="125"/>
      <c r="BP66" s="125"/>
      <c r="BQ66" s="125"/>
      <c r="BR66" s="125"/>
      <c r="BS66" s="125"/>
      <c r="BT66" s="125"/>
      <c r="BU66" s="125"/>
      <c r="BV66" s="125"/>
      <c r="BW66" s="125"/>
      <c r="BX66" s="125"/>
      <c r="BY66" s="125"/>
      <c r="BZ66" s="125"/>
      <c r="CA66" s="125"/>
      <c r="CB66" s="125"/>
      <c r="CC66" s="125"/>
      <c r="CD66" s="125"/>
      <c r="CE66" s="125"/>
      <c r="CF66" s="125"/>
      <c r="CG66" s="125"/>
      <c r="CH66" s="125"/>
      <c r="CI66" s="125"/>
      <c r="CJ66" s="125"/>
      <c r="CK66" s="125"/>
      <c r="CL66" s="31"/>
    </row>
    <row r="67" spans="1:90" ht="29.1" customHeight="1">
      <c r="A67" s="125"/>
      <c r="B67" s="147"/>
      <c r="C67" s="147"/>
      <c r="D67" s="183"/>
      <c r="E67" s="145"/>
      <c r="F67" s="25"/>
      <c r="G67" s="157"/>
      <c r="H67" s="125"/>
      <c r="I67" s="125"/>
      <c r="J67" s="125"/>
      <c r="K67" s="125"/>
      <c r="L67" s="125"/>
      <c r="M67" s="125"/>
      <c r="N67" s="125"/>
      <c r="O67" s="125"/>
      <c r="P67" s="125"/>
      <c r="Q67" s="125"/>
      <c r="R67" s="125"/>
      <c r="S67" s="125"/>
      <c r="T67" s="125"/>
      <c r="U67" s="125"/>
      <c r="V67" s="125"/>
      <c r="W67" s="125"/>
      <c r="X67" s="125"/>
      <c r="Y67" s="125"/>
      <c r="Z67" s="125"/>
      <c r="AA67" s="125"/>
      <c r="AB67" s="125"/>
      <c r="AC67" s="125"/>
      <c r="AD67" s="125"/>
      <c r="AE67" s="125"/>
      <c r="AF67" s="125"/>
      <c r="AG67" s="125"/>
      <c r="AH67" s="125"/>
      <c r="AI67" s="125"/>
      <c r="AJ67" s="125"/>
      <c r="AK67" s="125"/>
      <c r="AL67" s="125"/>
      <c r="AM67" s="125"/>
      <c r="AN67" s="125"/>
      <c r="AO67" s="125"/>
      <c r="AP67" s="125"/>
      <c r="AQ67" s="125"/>
      <c r="AR67" s="125"/>
      <c r="AS67" s="125"/>
      <c r="AT67" s="125"/>
      <c r="AU67" s="125"/>
      <c r="AV67" s="125"/>
      <c r="AW67" s="125"/>
      <c r="AX67" s="125"/>
      <c r="AY67" s="125"/>
      <c r="AZ67" s="125"/>
      <c r="BA67" s="125"/>
      <c r="BB67" s="125"/>
      <c r="BC67" s="125"/>
      <c r="BD67" s="125"/>
      <c r="BE67" s="125"/>
      <c r="BF67" s="125"/>
      <c r="BG67" s="125"/>
      <c r="BH67" s="125"/>
      <c r="BI67" s="125"/>
      <c r="BJ67" s="125"/>
      <c r="BK67" s="125"/>
      <c r="BL67" s="125"/>
      <c r="BM67" s="125"/>
      <c r="BN67" s="125"/>
      <c r="BO67" s="125"/>
      <c r="BP67" s="125"/>
      <c r="BQ67" s="125"/>
      <c r="BR67" s="125"/>
      <c r="BS67" s="125"/>
      <c r="BT67" s="125"/>
      <c r="BU67" s="125"/>
      <c r="BV67" s="125"/>
      <c r="BW67" s="125"/>
      <c r="BX67" s="125"/>
      <c r="BY67" s="125"/>
      <c r="BZ67" s="125"/>
      <c r="CA67" s="125"/>
      <c r="CB67" s="125"/>
      <c r="CC67" s="125"/>
      <c r="CD67" s="125"/>
      <c r="CE67" s="125"/>
      <c r="CF67" s="125"/>
      <c r="CG67" s="125"/>
      <c r="CH67" s="125"/>
      <c r="CI67" s="125"/>
      <c r="CJ67" s="125"/>
      <c r="CK67" s="125"/>
      <c r="CL67" s="31"/>
    </row>
    <row r="68" spans="1:90" ht="29.1" customHeight="1" thickBot="1">
      <c r="A68" s="136"/>
      <c r="B68" s="137"/>
      <c r="C68" s="137"/>
      <c r="D68" s="184"/>
      <c r="E68" s="148"/>
      <c r="F68" s="25"/>
      <c r="G68" s="161"/>
      <c r="H68" s="136"/>
      <c r="I68" s="136"/>
      <c r="J68" s="136"/>
      <c r="K68" s="136"/>
      <c r="L68" s="136"/>
      <c r="M68" s="136"/>
      <c r="N68" s="136"/>
      <c r="O68" s="136"/>
      <c r="P68" s="136"/>
      <c r="Q68" s="136"/>
      <c r="R68" s="136"/>
      <c r="S68" s="136"/>
      <c r="T68" s="136"/>
      <c r="U68" s="136"/>
      <c r="V68" s="136"/>
      <c r="W68" s="136"/>
      <c r="X68" s="136"/>
      <c r="Y68" s="136"/>
      <c r="Z68" s="136"/>
      <c r="AA68" s="136"/>
      <c r="AB68" s="136"/>
      <c r="AC68" s="136"/>
      <c r="AD68" s="136"/>
      <c r="AE68" s="136"/>
      <c r="AF68" s="136"/>
      <c r="AG68" s="136"/>
      <c r="AH68" s="136"/>
      <c r="AI68" s="136"/>
      <c r="AJ68" s="136"/>
      <c r="AK68" s="136"/>
      <c r="AL68" s="136"/>
      <c r="AM68" s="136"/>
      <c r="AN68" s="136"/>
      <c r="AO68" s="136"/>
      <c r="AP68" s="136"/>
      <c r="AQ68" s="136"/>
      <c r="AR68" s="136"/>
      <c r="AS68" s="136"/>
      <c r="AT68" s="136"/>
      <c r="AU68" s="136"/>
      <c r="AV68" s="136"/>
      <c r="AW68" s="136"/>
      <c r="AX68" s="136"/>
      <c r="AY68" s="136"/>
      <c r="AZ68" s="136"/>
      <c r="BA68" s="136"/>
      <c r="BB68" s="136"/>
      <c r="BC68" s="136"/>
      <c r="BD68" s="136"/>
      <c r="BE68" s="136"/>
      <c r="BF68" s="136"/>
      <c r="BG68" s="136"/>
      <c r="BH68" s="136"/>
      <c r="BI68" s="136"/>
      <c r="BJ68" s="136"/>
      <c r="BK68" s="136"/>
      <c r="BL68" s="136"/>
      <c r="BM68" s="136"/>
      <c r="BN68" s="136"/>
      <c r="BO68" s="136"/>
      <c r="BP68" s="136"/>
      <c r="BQ68" s="136"/>
      <c r="BR68" s="136"/>
      <c r="BS68" s="136"/>
      <c r="BT68" s="136"/>
      <c r="BU68" s="136"/>
      <c r="BV68" s="136"/>
      <c r="BW68" s="136"/>
      <c r="BX68" s="136"/>
      <c r="BY68" s="136"/>
      <c r="BZ68" s="136"/>
      <c r="CA68" s="136"/>
      <c r="CB68" s="136"/>
      <c r="CC68" s="136"/>
      <c r="CD68" s="136"/>
      <c r="CE68" s="136"/>
      <c r="CF68" s="136"/>
      <c r="CG68" s="136"/>
      <c r="CH68" s="136"/>
      <c r="CI68" s="136"/>
      <c r="CJ68" s="136"/>
      <c r="CK68" s="136"/>
      <c r="CL68" s="162"/>
    </row>
    <row r="69" spans="1:90" ht="39.9" customHeight="1" thickBot="1">
      <c r="A69" s="26" t="s">
        <v>93</v>
      </c>
      <c r="B69" s="23"/>
      <c r="C69" s="24"/>
      <c r="D69" s="182"/>
      <c r="E69" s="19"/>
      <c r="F69" s="27"/>
      <c r="G69" s="19"/>
      <c r="H69" s="19"/>
      <c r="I69" s="19"/>
      <c r="J69" s="19"/>
      <c r="K69" s="19"/>
      <c r="L69" s="19"/>
      <c r="M69" s="19"/>
      <c r="N69" s="19"/>
      <c r="O69" s="19"/>
      <c r="P69" s="19"/>
      <c r="Q69" s="19"/>
      <c r="R69" s="19"/>
      <c r="S69" s="19"/>
      <c r="T69" s="19"/>
      <c r="U69" s="19"/>
      <c r="V69" s="19"/>
      <c r="W69" s="19"/>
      <c r="X69" s="19"/>
      <c r="Y69" s="19"/>
      <c r="Z69" s="19"/>
      <c r="AA69" s="19"/>
      <c r="AB69" s="19"/>
      <c r="AC69" s="19"/>
      <c r="AD69" s="19"/>
      <c r="AE69" s="19"/>
      <c r="AF69" s="19"/>
      <c r="AG69" s="19"/>
      <c r="AH69" s="19"/>
      <c r="AI69" s="19"/>
      <c r="AJ69" s="19"/>
      <c r="AK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W69" s="19"/>
      <c r="AX69" s="19"/>
      <c r="AY69" s="19"/>
      <c r="AZ69" s="19"/>
      <c r="BA69" s="19"/>
      <c r="BB69" s="19"/>
      <c r="BC69" s="19"/>
      <c r="BD69" s="19"/>
      <c r="BE69" s="19"/>
      <c r="BF69" s="19"/>
      <c r="BG69" s="19"/>
      <c r="BH69" s="19"/>
      <c r="BI69" s="19"/>
      <c r="BJ69" s="19"/>
      <c r="BK69" s="19"/>
      <c r="BL69" s="19"/>
      <c r="BM69" s="19"/>
      <c r="BN69" s="19"/>
      <c r="BO69" s="19"/>
      <c r="BP69" s="19"/>
      <c r="BQ69" s="19"/>
      <c r="BR69" s="19"/>
      <c r="BS69" s="19"/>
      <c r="BT69" s="19"/>
      <c r="BU69" s="19"/>
      <c r="BV69" s="19"/>
      <c r="BW69" s="19"/>
      <c r="BX69" s="19"/>
      <c r="BY69" s="19"/>
      <c r="BZ69" s="19"/>
      <c r="CA69" s="19"/>
      <c r="CB69" s="19"/>
      <c r="CC69" s="19"/>
      <c r="CD69" s="19"/>
      <c r="CE69" s="19"/>
      <c r="CF69" s="19"/>
      <c r="CG69" s="19"/>
      <c r="CH69" s="19"/>
      <c r="CI69" s="19"/>
      <c r="CJ69" s="19"/>
      <c r="CK69" s="19"/>
      <c r="CL69" s="19"/>
    </row>
    <row r="70" spans="1:90" ht="29.1" customHeight="1">
      <c r="A70" s="126" t="s">
        <v>94</v>
      </c>
      <c r="B70" s="127"/>
      <c r="C70" s="127"/>
      <c r="D70" s="185"/>
      <c r="E70" s="143"/>
      <c r="F70" s="25"/>
      <c r="G70" s="155"/>
      <c r="H70" s="150"/>
      <c r="I70" s="150"/>
      <c r="J70" s="150"/>
      <c r="K70" s="150"/>
      <c r="L70" s="150"/>
      <c r="M70" s="150"/>
      <c r="N70" s="150"/>
      <c r="O70" s="150"/>
      <c r="P70" s="150"/>
      <c r="Q70" s="150"/>
      <c r="R70" s="150"/>
      <c r="S70" s="150"/>
      <c r="T70" s="150"/>
      <c r="U70" s="150"/>
      <c r="V70" s="150"/>
      <c r="W70" s="150"/>
      <c r="X70" s="150"/>
      <c r="Y70" s="150"/>
      <c r="Z70" s="150"/>
      <c r="AA70" s="150"/>
      <c r="AB70" s="150"/>
      <c r="AC70" s="150"/>
      <c r="AD70" s="150"/>
      <c r="AE70" s="150"/>
      <c r="AF70" s="150"/>
      <c r="AG70" s="150"/>
      <c r="AH70" s="150"/>
      <c r="AI70" s="150"/>
      <c r="AJ70" s="150"/>
      <c r="AK70" s="150"/>
      <c r="AL70" s="150"/>
      <c r="AM70" s="150"/>
      <c r="AN70" s="150"/>
      <c r="AO70" s="150"/>
      <c r="AP70" s="150"/>
      <c r="AQ70" s="150"/>
      <c r="AR70" s="150"/>
      <c r="AS70" s="150"/>
      <c r="AT70" s="150"/>
      <c r="AU70" s="150"/>
      <c r="AV70" s="150"/>
      <c r="AW70" s="150"/>
      <c r="AX70" s="150"/>
      <c r="AY70" s="150"/>
      <c r="AZ70" s="150"/>
      <c r="BA70" s="150"/>
      <c r="BB70" s="150"/>
      <c r="BC70" s="150"/>
      <c r="BD70" s="150"/>
      <c r="BE70" s="150"/>
      <c r="BF70" s="150"/>
      <c r="BG70" s="150"/>
      <c r="BH70" s="150"/>
      <c r="BI70" s="150"/>
      <c r="BJ70" s="150"/>
      <c r="BK70" s="150"/>
      <c r="BL70" s="150"/>
      <c r="BM70" s="150"/>
      <c r="BN70" s="150"/>
      <c r="BO70" s="150"/>
      <c r="BP70" s="150"/>
      <c r="BQ70" s="150"/>
      <c r="BR70" s="150"/>
      <c r="BS70" s="150"/>
      <c r="BT70" s="150"/>
      <c r="BU70" s="150"/>
      <c r="BV70" s="150"/>
      <c r="BW70" s="150"/>
      <c r="BX70" s="150"/>
      <c r="BY70" s="150"/>
      <c r="BZ70" s="150"/>
      <c r="CA70" s="150"/>
      <c r="CB70" s="150"/>
      <c r="CC70" s="150"/>
      <c r="CD70" s="150"/>
      <c r="CE70" s="150"/>
      <c r="CF70" s="150"/>
      <c r="CG70" s="150"/>
      <c r="CH70" s="150"/>
      <c r="CI70" s="150"/>
      <c r="CJ70" s="150"/>
      <c r="CK70" s="150"/>
      <c r="CL70" s="156"/>
    </row>
    <row r="71" spans="1:90" ht="67.5" customHeight="1">
      <c r="A71" s="121" t="s">
        <v>95</v>
      </c>
      <c r="B71" s="130" t="s">
        <v>36</v>
      </c>
      <c r="C71" s="146" t="s">
        <v>96</v>
      </c>
      <c r="D71" s="183"/>
      <c r="E71" s="145"/>
      <c r="F71" s="25"/>
      <c r="G71" s="157"/>
      <c r="H71" s="125"/>
      <c r="I71" s="125"/>
      <c r="J71" s="125"/>
      <c r="K71" s="125"/>
      <c r="L71" s="125"/>
      <c r="M71" s="125"/>
      <c r="N71" s="125"/>
      <c r="O71" s="125"/>
      <c r="P71" s="125"/>
      <c r="Q71" s="125"/>
      <c r="R71" s="125"/>
      <c r="S71" s="125"/>
      <c r="T71" s="125"/>
      <c r="U71" s="125"/>
      <c r="V71" s="125"/>
      <c r="W71" s="125"/>
      <c r="X71" s="125"/>
      <c r="Y71" s="125"/>
      <c r="Z71" s="125"/>
      <c r="AA71" s="125"/>
      <c r="AB71" s="125"/>
      <c r="AC71" s="125"/>
      <c r="AD71" s="125"/>
      <c r="AE71" s="125"/>
      <c r="AF71" s="125"/>
      <c r="AG71" s="125"/>
      <c r="AH71" s="125"/>
      <c r="AI71" s="125"/>
      <c r="AJ71" s="125"/>
      <c r="AK71" s="125"/>
      <c r="AL71" s="125"/>
      <c r="AM71" s="125"/>
      <c r="AN71" s="125"/>
      <c r="AO71" s="125"/>
      <c r="AP71" s="125"/>
      <c r="AQ71" s="125"/>
      <c r="AR71" s="125"/>
      <c r="AS71" s="125"/>
      <c r="AT71" s="125"/>
      <c r="AU71" s="125"/>
      <c r="AV71" s="125"/>
      <c r="AW71" s="125"/>
      <c r="AX71" s="125"/>
      <c r="AY71" s="125"/>
      <c r="AZ71" s="125"/>
      <c r="BA71" s="125"/>
      <c r="BB71" s="125"/>
      <c r="BC71" s="125"/>
      <c r="BD71" s="125"/>
      <c r="BE71" s="125"/>
      <c r="BF71" s="125"/>
      <c r="BG71" s="125"/>
      <c r="BH71" s="125"/>
      <c r="BI71" s="125"/>
      <c r="BJ71" s="125"/>
      <c r="BK71" s="125"/>
      <c r="BL71" s="125"/>
      <c r="BM71" s="125"/>
      <c r="BN71" s="125"/>
      <c r="BO71" s="125"/>
      <c r="BP71" s="125"/>
      <c r="BQ71" s="125"/>
      <c r="BR71" s="125"/>
      <c r="BS71" s="125"/>
      <c r="BT71" s="125"/>
      <c r="BU71" s="125"/>
      <c r="BV71" s="125"/>
      <c r="BW71" s="125"/>
      <c r="BX71" s="125"/>
      <c r="BY71" s="125"/>
      <c r="BZ71" s="125"/>
      <c r="CA71" s="125"/>
      <c r="CB71" s="125"/>
      <c r="CC71" s="125"/>
      <c r="CD71" s="125"/>
      <c r="CE71" s="125"/>
      <c r="CF71" s="125"/>
      <c r="CG71" s="125"/>
      <c r="CH71" s="125"/>
      <c r="CI71" s="125"/>
      <c r="CJ71" s="125"/>
      <c r="CK71" s="125"/>
      <c r="CL71" s="31"/>
    </row>
    <row r="72" spans="1:90" ht="29.1" customHeight="1">
      <c r="A72" s="125"/>
      <c r="B72" s="147"/>
      <c r="C72" s="147"/>
      <c r="D72" s="183"/>
      <c r="E72" s="145"/>
      <c r="F72" s="25"/>
      <c r="G72" s="157"/>
      <c r="H72" s="125"/>
      <c r="I72" s="125"/>
      <c r="J72" s="125"/>
      <c r="K72" s="125"/>
      <c r="L72" s="125"/>
      <c r="M72" s="125"/>
      <c r="N72" s="125"/>
      <c r="O72" s="125"/>
      <c r="P72" s="125"/>
      <c r="Q72" s="125"/>
      <c r="R72" s="125"/>
      <c r="S72" s="125"/>
      <c r="T72" s="125"/>
      <c r="U72" s="125"/>
      <c r="V72" s="125"/>
      <c r="W72" s="125"/>
      <c r="X72" s="125"/>
      <c r="Y72" s="125"/>
      <c r="Z72" s="125"/>
      <c r="AA72" s="125"/>
      <c r="AB72" s="125"/>
      <c r="AC72" s="125"/>
      <c r="AD72" s="125"/>
      <c r="AE72" s="125"/>
      <c r="AF72" s="125"/>
      <c r="AG72" s="125"/>
      <c r="AH72" s="125"/>
      <c r="AI72" s="125"/>
      <c r="AJ72" s="125"/>
      <c r="AK72" s="125"/>
      <c r="AL72" s="125"/>
      <c r="AM72" s="125"/>
      <c r="AN72" s="125"/>
      <c r="AO72" s="125"/>
      <c r="AP72" s="125"/>
      <c r="AQ72" s="125"/>
      <c r="AR72" s="125"/>
      <c r="AS72" s="125"/>
      <c r="AT72" s="125"/>
      <c r="AU72" s="125"/>
      <c r="AV72" s="125"/>
      <c r="AW72" s="125"/>
      <c r="AX72" s="125"/>
      <c r="AY72" s="125"/>
      <c r="AZ72" s="125"/>
      <c r="BA72" s="125"/>
      <c r="BB72" s="125"/>
      <c r="BC72" s="125"/>
      <c r="BD72" s="125"/>
      <c r="BE72" s="125"/>
      <c r="BF72" s="125"/>
      <c r="BG72" s="125"/>
      <c r="BH72" s="125"/>
      <c r="BI72" s="125"/>
      <c r="BJ72" s="125"/>
      <c r="BK72" s="125"/>
      <c r="BL72" s="125"/>
      <c r="BM72" s="125"/>
      <c r="BN72" s="125"/>
      <c r="BO72" s="125"/>
      <c r="BP72" s="125"/>
      <c r="BQ72" s="125"/>
      <c r="BR72" s="125"/>
      <c r="BS72" s="125"/>
      <c r="BT72" s="125"/>
      <c r="BU72" s="125"/>
      <c r="BV72" s="125"/>
      <c r="BW72" s="125"/>
      <c r="BX72" s="125"/>
      <c r="BY72" s="125"/>
      <c r="BZ72" s="125"/>
      <c r="CA72" s="125"/>
      <c r="CB72" s="125"/>
      <c r="CC72" s="125"/>
      <c r="CD72" s="125"/>
      <c r="CE72" s="125"/>
      <c r="CF72" s="125"/>
      <c r="CG72" s="125"/>
      <c r="CH72" s="125"/>
      <c r="CI72" s="125"/>
      <c r="CJ72" s="125"/>
      <c r="CK72" s="125"/>
      <c r="CL72" s="31"/>
    </row>
    <row r="73" spans="1:90" ht="29.1" customHeight="1" thickBot="1">
      <c r="A73" s="136"/>
      <c r="B73" s="137"/>
      <c r="C73" s="137"/>
      <c r="D73" s="184"/>
      <c r="E73" s="148"/>
      <c r="F73" s="25"/>
      <c r="G73" s="161"/>
      <c r="H73" s="136"/>
      <c r="I73" s="136"/>
      <c r="J73" s="136"/>
      <c r="K73" s="136"/>
      <c r="L73" s="136"/>
      <c r="M73" s="136"/>
      <c r="N73" s="136"/>
      <c r="O73" s="136"/>
      <c r="P73" s="136"/>
      <c r="Q73" s="136"/>
      <c r="R73" s="136"/>
      <c r="S73" s="136"/>
      <c r="T73" s="136"/>
      <c r="U73" s="136"/>
      <c r="V73" s="136"/>
      <c r="W73" s="136"/>
      <c r="X73" s="136"/>
      <c r="Y73" s="136"/>
      <c r="Z73" s="136"/>
      <c r="AA73" s="136"/>
      <c r="AB73" s="136"/>
      <c r="AC73" s="136"/>
      <c r="AD73" s="136"/>
      <c r="AE73" s="136"/>
      <c r="AF73" s="136"/>
      <c r="AG73" s="136"/>
      <c r="AH73" s="136"/>
      <c r="AI73" s="136"/>
      <c r="AJ73" s="136"/>
      <c r="AK73" s="136"/>
      <c r="AL73" s="136"/>
      <c r="AM73" s="136"/>
      <c r="AN73" s="136"/>
      <c r="AO73" s="136"/>
      <c r="AP73" s="136"/>
      <c r="AQ73" s="136"/>
      <c r="AR73" s="136"/>
      <c r="AS73" s="136"/>
      <c r="AT73" s="136"/>
      <c r="AU73" s="136"/>
      <c r="AV73" s="136"/>
      <c r="AW73" s="136"/>
      <c r="AX73" s="136"/>
      <c r="AY73" s="136"/>
      <c r="AZ73" s="136"/>
      <c r="BA73" s="136"/>
      <c r="BB73" s="136"/>
      <c r="BC73" s="136"/>
      <c r="BD73" s="136"/>
      <c r="BE73" s="136"/>
      <c r="BF73" s="136"/>
      <c r="BG73" s="136"/>
      <c r="BH73" s="136"/>
      <c r="BI73" s="136"/>
      <c r="BJ73" s="136"/>
      <c r="BK73" s="136"/>
      <c r="BL73" s="136"/>
      <c r="BM73" s="136"/>
      <c r="BN73" s="136"/>
      <c r="BO73" s="136"/>
      <c r="BP73" s="136"/>
      <c r="BQ73" s="136"/>
      <c r="BR73" s="136"/>
      <c r="BS73" s="136"/>
      <c r="BT73" s="136"/>
      <c r="BU73" s="136"/>
      <c r="BV73" s="136"/>
      <c r="BW73" s="136"/>
      <c r="BX73" s="136"/>
      <c r="BY73" s="136"/>
      <c r="BZ73" s="136"/>
      <c r="CA73" s="136"/>
      <c r="CB73" s="136"/>
      <c r="CC73" s="136"/>
      <c r="CD73" s="136"/>
      <c r="CE73" s="136"/>
      <c r="CF73" s="136"/>
      <c r="CG73" s="136"/>
      <c r="CH73" s="136"/>
      <c r="CI73" s="136"/>
      <c r="CJ73" s="136"/>
      <c r="CK73" s="136"/>
      <c r="CL73" s="162"/>
    </row>
    <row r="74" spans="1:90" ht="39.9" customHeight="1" thickBot="1">
      <c r="A74" s="22" t="s">
        <v>97</v>
      </c>
      <c r="B74" s="30"/>
      <c r="C74" s="24"/>
      <c r="D74" s="182"/>
      <c r="E74" s="19"/>
      <c r="F74" s="27"/>
      <c r="G74" s="19"/>
      <c r="H74" s="19"/>
      <c r="I74" s="19"/>
      <c r="J74" s="19"/>
      <c r="K74" s="19"/>
      <c r="L74" s="19"/>
      <c r="M74" s="19"/>
      <c r="N74" s="19"/>
      <c r="O74" s="19"/>
      <c r="P74" s="19"/>
      <c r="Q74" s="19"/>
      <c r="R74" s="19"/>
      <c r="S74" s="19"/>
      <c r="T74" s="19"/>
      <c r="U74" s="19"/>
      <c r="V74" s="19"/>
      <c r="W74" s="19"/>
      <c r="X74" s="19"/>
      <c r="Y74" s="19"/>
      <c r="Z74" s="19"/>
      <c r="AA74" s="19"/>
      <c r="AB74" s="19"/>
      <c r="AC74" s="19"/>
      <c r="AD74" s="19"/>
      <c r="AE74" s="19"/>
      <c r="AF74" s="19"/>
      <c r="AG74" s="19"/>
      <c r="AH74" s="19"/>
      <c r="AI74" s="19"/>
      <c r="AJ74" s="19"/>
      <c r="AK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W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  <c r="BH74" s="19"/>
      <c r="BI74" s="19"/>
      <c r="BJ74" s="19"/>
      <c r="BK74" s="19"/>
      <c r="BL74" s="19"/>
      <c r="BM74" s="19"/>
      <c r="BN74" s="19"/>
      <c r="BO74" s="19"/>
      <c r="BP74" s="19"/>
      <c r="BQ74" s="19"/>
      <c r="BR74" s="19"/>
      <c r="BS74" s="19"/>
      <c r="BT74" s="19"/>
      <c r="BU74" s="19"/>
      <c r="BV74" s="19"/>
      <c r="BW74" s="19"/>
      <c r="BX74" s="19"/>
      <c r="BY74" s="19"/>
      <c r="BZ74" s="19"/>
      <c r="CA74" s="19"/>
      <c r="CB74" s="19"/>
      <c r="CC74" s="19"/>
      <c r="CD74" s="19"/>
      <c r="CE74" s="19"/>
      <c r="CF74" s="19"/>
      <c r="CG74" s="19"/>
      <c r="CH74" s="19"/>
      <c r="CI74" s="19"/>
      <c r="CJ74" s="19"/>
      <c r="CK74" s="19"/>
      <c r="CL74" s="19"/>
    </row>
    <row r="75" spans="1:90" ht="59.1" customHeight="1">
      <c r="A75" s="126" t="s">
        <v>53</v>
      </c>
      <c r="B75" s="153" t="s">
        <v>36</v>
      </c>
      <c r="C75" s="141" t="s">
        <v>54</v>
      </c>
      <c r="D75" s="185"/>
      <c r="E75" s="143"/>
      <c r="F75" s="25"/>
      <c r="G75" s="155"/>
      <c r="H75" s="150"/>
      <c r="I75" s="150"/>
      <c r="J75" s="150"/>
      <c r="K75" s="150"/>
      <c r="L75" s="150"/>
      <c r="M75" s="150"/>
      <c r="N75" s="150"/>
      <c r="O75" s="150"/>
      <c r="P75" s="150"/>
      <c r="Q75" s="150"/>
      <c r="R75" s="150"/>
      <c r="S75" s="150"/>
      <c r="T75" s="150"/>
      <c r="U75" s="150"/>
      <c r="V75" s="150"/>
      <c r="W75" s="150"/>
      <c r="X75" s="150"/>
      <c r="Y75" s="150"/>
      <c r="Z75" s="150"/>
      <c r="AA75" s="150"/>
      <c r="AB75" s="150"/>
      <c r="AC75" s="150"/>
      <c r="AD75" s="150"/>
      <c r="AE75" s="150"/>
      <c r="AF75" s="150"/>
      <c r="AG75" s="150"/>
      <c r="AH75" s="150"/>
      <c r="AI75" s="150"/>
      <c r="AJ75" s="150"/>
      <c r="AK75" s="150"/>
      <c r="AL75" s="150"/>
      <c r="AM75" s="150"/>
      <c r="AN75" s="150"/>
      <c r="AO75" s="150"/>
      <c r="AP75" s="150"/>
      <c r="AQ75" s="150"/>
      <c r="AR75" s="150"/>
      <c r="AS75" s="150"/>
      <c r="AT75" s="150"/>
      <c r="AU75" s="150"/>
      <c r="AV75" s="150"/>
      <c r="AW75" s="150"/>
      <c r="AX75" s="150"/>
      <c r="AY75" s="150"/>
      <c r="AZ75" s="150"/>
      <c r="BA75" s="150"/>
      <c r="BB75" s="150"/>
      <c r="BC75" s="150"/>
      <c r="BD75" s="150"/>
      <c r="BE75" s="150"/>
      <c r="BF75" s="150"/>
      <c r="BG75" s="150"/>
      <c r="BH75" s="150"/>
      <c r="BI75" s="150"/>
      <c r="BJ75" s="150"/>
      <c r="BK75" s="150"/>
      <c r="BL75" s="150"/>
      <c r="BM75" s="150"/>
      <c r="BN75" s="150"/>
      <c r="BO75" s="150"/>
      <c r="BP75" s="150"/>
      <c r="BQ75" s="150"/>
      <c r="BR75" s="150"/>
      <c r="BS75" s="150"/>
      <c r="BT75" s="150"/>
      <c r="BU75" s="150"/>
      <c r="BV75" s="150"/>
      <c r="BW75" s="150"/>
      <c r="BX75" s="150"/>
      <c r="BY75" s="150"/>
      <c r="BZ75" s="150"/>
      <c r="CA75" s="150"/>
      <c r="CB75" s="150"/>
      <c r="CC75" s="150"/>
      <c r="CD75" s="150"/>
      <c r="CE75" s="150"/>
      <c r="CF75" s="150"/>
      <c r="CG75" s="150"/>
      <c r="CH75" s="150"/>
      <c r="CI75" s="150"/>
      <c r="CJ75" s="150"/>
      <c r="CK75" s="150"/>
      <c r="CL75" s="156"/>
    </row>
    <row r="76" spans="1:90" ht="29.1" customHeight="1">
      <c r="A76" s="125"/>
      <c r="B76" s="147"/>
      <c r="C76" s="147"/>
      <c r="D76" s="183"/>
      <c r="E76" s="145"/>
      <c r="F76" s="25"/>
      <c r="G76" s="157"/>
      <c r="H76" s="125"/>
      <c r="I76" s="125"/>
      <c r="J76" s="125"/>
      <c r="K76" s="125"/>
      <c r="L76" s="125"/>
      <c r="M76" s="125"/>
      <c r="N76" s="125"/>
      <c r="O76" s="125"/>
      <c r="P76" s="125"/>
      <c r="Q76" s="125"/>
      <c r="R76" s="125"/>
      <c r="S76" s="125"/>
      <c r="T76" s="125"/>
      <c r="U76" s="125"/>
      <c r="V76" s="125"/>
      <c r="W76" s="125"/>
      <c r="X76" s="125"/>
      <c r="Y76" s="125"/>
      <c r="Z76" s="125"/>
      <c r="AA76" s="125"/>
      <c r="AB76" s="125"/>
      <c r="AC76" s="125"/>
      <c r="AD76" s="125"/>
      <c r="AE76" s="125"/>
      <c r="AF76" s="125"/>
      <c r="AG76" s="125"/>
      <c r="AH76" s="125"/>
      <c r="AI76" s="125"/>
      <c r="AJ76" s="125"/>
      <c r="AK76" s="125"/>
      <c r="AL76" s="125"/>
      <c r="AM76" s="125"/>
      <c r="AN76" s="125"/>
      <c r="AO76" s="125"/>
      <c r="AP76" s="125"/>
      <c r="AQ76" s="125"/>
      <c r="AR76" s="125"/>
      <c r="AS76" s="125"/>
      <c r="AT76" s="125"/>
      <c r="AU76" s="125"/>
      <c r="AV76" s="125"/>
      <c r="AW76" s="125"/>
      <c r="AX76" s="125"/>
      <c r="AY76" s="125"/>
      <c r="AZ76" s="125"/>
      <c r="BA76" s="125"/>
      <c r="BB76" s="125"/>
      <c r="BC76" s="125"/>
      <c r="BD76" s="125"/>
      <c r="BE76" s="125"/>
      <c r="BF76" s="125"/>
      <c r="BG76" s="125"/>
      <c r="BH76" s="125"/>
      <c r="BI76" s="125"/>
      <c r="BJ76" s="125"/>
      <c r="BK76" s="125"/>
      <c r="BL76" s="125"/>
      <c r="BM76" s="125"/>
      <c r="BN76" s="125"/>
      <c r="BO76" s="125"/>
      <c r="BP76" s="125"/>
      <c r="BQ76" s="125"/>
      <c r="BR76" s="125"/>
      <c r="BS76" s="125"/>
      <c r="BT76" s="125"/>
      <c r="BU76" s="125"/>
      <c r="BV76" s="125"/>
      <c r="BW76" s="125"/>
      <c r="BX76" s="125"/>
      <c r="BY76" s="125"/>
      <c r="BZ76" s="125"/>
      <c r="CA76" s="125"/>
      <c r="CB76" s="125"/>
      <c r="CC76" s="125"/>
      <c r="CD76" s="125"/>
      <c r="CE76" s="125"/>
      <c r="CF76" s="125"/>
      <c r="CG76" s="125"/>
      <c r="CH76" s="125"/>
      <c r="CI76" s="125"/>
      <c r="CJ76" s="125"/>
      <c r="CK76" s="125"/>
      <c r="CL76" s="31"/>
    </row>
    <row r="77" spans="1:90" ht="29.1" customHeight="1" thickBot="1">
      <c r="A77" s="136"/>
      <c r="B77" s="137"/>
      <c r="C77" s="137"/>
      <c r="D77" s="184"/>
      <c r="E77" s="148"/>
      <c r="F77" s="25"/>
      <c r="G77" s="161"/>
      <c r="H77" s="136"/>
      <c r="I77" s="136"/>
      <c r="J77" s="136"/>
      <c r="K77" s="136"/>
      <c r="L77" s="136"/>
      <c r="M77" s="136"/>
      <c r="N77" s="136"/>
      <c r="O77" s="136"/>
      <c r="P77" s="136"/>
      <c r="Q77" s="136"/>
      <c r="R77" s="136"/>
      <c r="S77" s="136"/>
      <c r="T77" s="136"/>
      <c r="U77" s="136"/>
      <c r="V77" s="136"/>
      <c r="W77" s="136"/>
      <c r="X77" s="136"/>
      <c r="Y77" s="136"/>
      <c r="Z77" s="136"/>
      <c r="AA77" s="136"/>
      <c r="AB77" s="136"/>
      <c r="AC77" s="136"/>
      <c r="AD77" s="136"/>
      <c r="AE77" s="136"/>
      <c r="AF77" s="136"/>
      <c r="AG77" s="136"/>
      <c r="AH77" s="136"/>
      <c r="AI77" s="136"/>
      <c r="AJ77" s="136"/>
      <c r="AK77" s="136"/>
      <c r="AL77" s="136"/>
      <c r="AM77" s="136"/>
      <c r="AN77" s="136"/>
      <c r="AO77" s="136"/>
      <c r="AP77" s="136"/>
      <c r="AQ77" s="136"/>
      <c r="AR77" s="136"/>
      <c r="AS77" s="136"/>
      <c r="AT77" s="136"/>
      <c r="AU77" s="136"/>
      <c r="AV77" s="136"/>
      <c r="AW77" s="136"/>
      <c r="AX77" s="136"/>
      <c r="AY77" s="136"/>
      <c r="AZ77" s="136"/>
      <c r="BA77" s="136"/>
      <c r="BB77" s="136"/>
      <c r="BC77" s="136"/>
      <c r="BD77" s="136"/>
      <c r="BE77" s="136"/>
      <c r="BF77" s="136"/>
      <c r="BG77" s="136"/>
      <c r="BH77" s="136"/>
      <c r="BI77" s="136"/>
      <c r="BJ77" s="136"/>
      <c r="BK77" s="136"/>
      <c r="BL77" s="136"/>
      <c r="BM77" s="136"/>
      <c r="BN77" s="136"/>
      <c r="BO77" s="136"/>
      <c r="BP77" s="136"/>
      <c r="BQ77" s="136"/>
      <c r="BR77" s="136"/>
      <c r="BS77" s="136"/>
      <c r="BT77" s="136"/>
      <c r="BU77" s="136"/>
      <c r="BV77" s="136"/>
      <c r="BW77" s="136"/>
      <c r="BX77" s="136"/>
      <c r="BY77" s="136"/>
      <c r="BZ77" s="136"/>
      <c r="CA77" s="136"/>
      <c r="CB77" s="136"/>
      <c r="CC77" s="136"/>
      <c r="CD77" s="136"/>
      <c r="CE77" s="136"/>
      <c r="CF77" s="136"/>
      <c r="CG77" s="136"/>
      <c r="CH77" s="136"/>
      <c r="CI77" s="136"/>
      <c r="CJ77" s="136"/>
      <c r="CK77" s="136"/>
      <c r="CL77" s="162"/>
    </row>
    <row r="78" spans="1:90" ht="39.9" customHeight="1" thickBot="1">
      <c r="A78" s="22" t="s">
        <v>98</v>
      </c>
      <c r="B78" s="23"/>
      <c r="C78" s="24"/>
      <c r="D78" s="182"/>
      <c r="E78" s="19"/>
      <c r="F78" s="27"/>
      <c r="G78" s="19"/>
      <c r="H78" s="19"/>
      <c r="I78" s="19"/>
      <c r="J78" s="19"/>
      <c r="K78" s="19"/>
      <c r="L78" s="19"/>
      <c r="M78" s="19"/>
      <c r="N78" s="19"/>
      <c r="O78" s="19"/>
      <c r="P78" s="19"/>
      <c r="Q78" s="19"/>
      <c r="R78" s="19"/>
      <c r="S78" s="19"/>
      <c r="T78" s="19"/>
      <c r="U78" s="19"/>
      <c r="V78" s="19"/>
      <c r="W78" s="19"/>
      <c r="X78" s="19"/>
      <c r="Y78" s="19"/>
      <c r="Z78" s="19"/>
      <c r="AA78" s="19"/>
      <c r="AB78" s="19"/>
      <c r="AC78" s="19"/>
      <c r="AD78" s="19"/>
      <c r="AE78" s="19"/>
      <c r="AF78" s="19"/>
      <c r="AG78" s="19"/>
      <c r="AH78" s="19"/>
      <c r="AI78" s="19"/>
      <c r="AJ78" s="19"/>
      <c r="AK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W78" s="19"/>
      <c r="AX78" s="19"/>
      <c r="AY78" s="19"/>
      <c r="AZ78" s="19"/>
      <c r="BA78" s="19"/>
      <c r="BB78" s="19"/>
      <c r="BC78" s="19"/>
      <c r="BD78" s="19"/>
      <c r="BE78" s="19"/>
      <c r="BF78" s="19"/>
      <c r="BG78" s="19"/>
      <c r="BH78" s="19"/>
      <c r="BI78" s="19"/>
      <c r="BJ78" s="19"/>
      <c r="BK78" s="19"/>
      <c r="BL78" s="19"/>
      <c r="BM78" s="19"/>
      <c r="BN78" s="19"/>
      <c r="BO78" s="19"/>
      <c r="BP78" s="19"/>
      <c r="BQ78" s="19"/>
      <c r="BR78" s="19"/>
      <c r="BS78" s="19"/>
      <c r="BT78" s="19"/>
      <c r="BU78" s="19"/>
      <c r="BV78" s="19"/>
      <c r="BW78" s="19"/>
      <c r="BX78" s="19"/>
      <c r="BY78" s="19"/>
      <c r="BZ78" s="19"/>
      <c r="CA78" s="19"/>
      <c r="CB78" s="19"/>
      <c r="CC78" s="19"/>
      <c r="CD78" s="19"/>
      <c r="CE78" s="19"/>
      <c r="CF78" s="19"/>
      <c r="CG78" s="19"/>
      <c r="CH78" s="19"/>
      <c r="CI78" s="19"/>
      <c r="CJ78" s="19"/>
      <c r="CK78" s="19"/>
      <c r="CL78" s="19"/>
    </row>
    <row r="79" spans="1:90" ht="29.1" customHeight="1">
      <c r="A79" s="126" t="s">
        <v>99</v>
      </c>
      <c r="B79" s="127"/>
      <c r="C79" s="127"/>
      <c r="D79" s="185"/>
      <c r="E79" s="143"/>
      <c r="F79" s="25"/>
      <c r="G79" s="155"/>
      <c r="H79" s="150"/>
      <c r="I79" s="150"/>
      <c r="J79" s="150"/>
      <c r="K79" s="150"/>
      <c r="L79" s="150"/>
      <c r="M79" s="150"/>
      <c r="N79" s="150"/>
      <c r="O79" s="150"/>
      <c r="P79" s="150"/>
      <c r="Q79" s="150"/>
      <c r="R79" s="150"/>
      <c r="S79" s="150"/>
      <c r="T79" s="150"/>
      <c r="U79" s="150"/>
      <c r="V79" s="150"/>
      <c r="W79" s="150"/>
      <c r="X79" s="150"/>
      <c r="Y79" s="150"/>
      <c r="Z79" s="150"/>
      <c r="AA79" s="150"/>
      <c r="AB79" s="150"/>
      <c r="AC79" s="150"/>
      <c r="AD79" s="150"/>
      <c r="AE79" s="150"/>
      <c r="AF79" s="150"/>
      <c r="AG79" s="150"/>
      <c r="AH79" s="150"/>
      <c r="AI79" s="150"/>
      <c r="AJ79" s="150"/>
      <c r="AK79" s="150"/>
      <c r="AL79" s="150"/>
      <c r="AM79" s="150"/>
      <c r="AN79" s="150"/>
      <c r="AO79" s="150"/>
      <c r="AP79" s="150"/>
      <c r="AQ79" s="150"/>
      <c r="AR79" s="150"/>
      <c r="AS79" s="150"/>
      <c r="AT79" s="150"/>
      <c r="AU79" s="150"/>
      <c r="AV79" s="150"/>
      <c r="AW79" s="150"/>
      <c r="AX79" s="150"/>
      <c r="AY79" s="150"/>
      <c r="AZ79" s="150"/>
      <c r="BA79" s="150"/>
      <c r="BB79" s="150"/>
      <c r="BC79" s="150"/>
      <c r="BD79" s="150"/>
      <c r="BE79" s="150"/>
      <c r="BF79" s="150"/>
      <c r="BG79" s="150"/>
      <c r="BH79" s="150"/>
      <c r="BI79" s="150"/>
      <c r="BJ79" s="150"/>
      <c r="BK79" s="150"/>
      <c r="BL79" s="150"/>
      <c r="BM79" s="150"/>
      <c r="BN79" s="150"/>
      <c r="BO79" s="150"/>
      <c r="BP79" s="150"/>
      <c r="BQ79" s="150"/>
      <c r="BR79" s="150"/>
      <c r="BS79" s="150"/>
      <c r="BT79" s="150"/>
      <c r="BU79" s="150"/>
      <c r="BV79" s="150"/>
      <c r="BW79" s="150"/>
      <c r="BX79" s="150"/>
      <c r="BY79" s="150"/>
      <c r="BZ79" s="150"/>
      <c r="CA79" s="150"/>
      <c r="CB79" s="150"/>
      <c r="CC79" s="150"/>
      <c r="CD79" s="150"/>
      <c r="CE79" s="150"/>
      <c r="CF79" s="150"/>
      <c r="CG79" s="150"/>
      <c r="CH79" s="150"/>
      <c r="CI79" s="150"/>
      <c r="CJ79" s="150"/>
      <c r="CK79" s="150"/>
      <c r="CL79" s="156"/>
    </row>
    <row r="80" spans="1:90" ht="48" customHeight="1">
      <c r="A80" s="121" t="s">
        <v>100</v>
      </c>
      <c r="B80" s="147"/>
      <c r="C80" s="147"/>
      <c r="D80" s="183"/>
      <c r="E80" s="145"/>
      <c r="F80" s="25"/>
      <c r="G80" s="157"/>
      <c r="H80" s="125"/>
      <c r="I80" s="125"/>
      <c r="J80" s="125"/>
      <c r="K80" s="125"/>
      <c r="L80" s="125"/>
      <c r="M80" s="125"/>
      <c r="N80" s="125"/>
      <c r="O80" s="125"/>
      <c r="P80" s="125"/>
      <c r="Q80" s="125"/>
      <c r="R80" s="125"/>
      <c r="S80" s="125"/>
      <c r="T80" s="125"/>
      <c r="U80" s="125"/>
      <c r="V80" s="125"/>
      <c r="W80" s="125"/>
      <c r="X80" s="125"/>
      <c r="Y80" s="125"/>
      <c r="Z80" s="125"/>
      <c r="AA80" s="125"/>
      <c r="AB80" s="125"/>
      <c r="AC80" s="125"/>
      <c r="AD80" s="125"/>
      <c r="AE80" s="125"/>
      <c r="AF80" s="125"/>
      <c r="AG80" s="125"/>
      <c r="AH80" s="125"/>
      <c r="AI80" s="125"/>
      <c r="AJ80" s="125"/>
      <c r="AK80" s="125"/>
      <c r="AL80" s="125"/>
      <c r="AM80" s="125"/>
      <c r="AN80" s="125"/>
      <c r="AO80" s="125"/>
      <c r="AP80" s="125"/>
      <c r="AQ80" s="125"/>
      <c r="AR80" s="125"/>
      <c r="AS80" s="125"/>
      <c r="AT80" s="125"/>
      <c r="AU80" s="125"/>
      <c r="AV80" s="125"/>
      <c r="AW80" s="125"/>
      <c r="AX80" s="125"/>
      <c r="AY80" s="125"/>
      <c r="AZ80" s="125"/>
      <c r="BA80" s="125"/>
      <c r="BB80" s="125"/>
      <c r="BC80" s="125"/>
      <c r="BD80" s="125"/>
      <c r="BE80" s="125"/>
      <c r="BF80" s="125"/>
      <c r="BG80" s="125"/>
      <c r="BH80" s="125"/>
      <c r="BI80" s="125"/>
      <c r="BJ80" s="125"/>
      <c r="BK80" s="125"/>
      <c r="BL80" s="125"/>
      <c r="BM80" s="125"/>
      <c r="BN80" s="125"/>
      <c r="BO80" s="125"/>
      <c r="BP80" s="125"/>
      <c r="BQ80" s="125"/>
      <c r="BR80" s="125"/>
      <c r="BS80" s="125"/>
      <c r="BT80" s="125"/>
      <c r="BU80" s="125"/>
      <c r="BV80" s="125"/>
      <c r="BW80" s="125"/>
      <c r="BX80" s="125"/>
      <c r="BY80" s="125"/>
      <c r="BZ80" s="125"/>
      <c r="CA80" s="125"/>
      <c r="CB80" s="125"/>
      <c r="CC80" s="125"/>
      <c r="CD80" s="125"/>
      <c r="CE80" s="125"/>
      <c r="CF80" s="125"/>
      <c r="CG80" s="125"/>
      <c r="CH80" s="125"/>
      <c r="CI80" s="125"/>
      <c r="CJ80" s="125"/>
      <c r="CK80" s="125"/>
      <c r="CL80" s="31"/>
    </row>
    <row r="81" spans="1:90" ht="48" customHeight="1">
      <c r="A81" s="121" t="s">
        <v>101</v>
      </c>
      <c r="B81" s="147"/>
      <c r="C81" s="147"/>
      <c r="D81" s="183"/>
      <c r="E81" s="145"/>
      <c r="F81" s="25"/>
      <c r="G81" s="157"/>
      <c r="H81" s="125"/>
      <c r="I81" s="125"/>
      <c r="J81" s="125"/>
      <c r="K81" s="125"/>
      <c r="L81" s="125"/>
      <c r="M81" s="125"/>
      <c r="N81" s="125"/>
      <c r="O81" s="125"/>
      <c r="P81" s="125"/>
      <c r="Q81" s="125"/>
      <c r="R81" s="125"/>
      <c r="S81" s="125"/>
      <c r="T81" s="125"/>
      <c r="U81" s="125"/>
      <c r="V81" s="125"/>
      <c r="W81" s="125"/>
      <c r="X81" s="125"/>
      <c r="Y81" s="125"/>
      <c r="Z81" s="125"/>
      <c r="AA81" s="125"/>
      <c r="AB81" s="125"/>
      <c r="AC81" s="125"/>
      <c r="AD81" s="125"/>
      <c r="AE81" s="125"/>
      <c r="AF81" s="125"/>
      <c r="AG81" s="125"/>
      <c r="AH81" s="125"/>
      <c r="AI81" s="125"/>
      <c r="AJ81" s="125"/>
      <c r="AK81" s="125"/>
      <c r="AL81" s="125"/>
      <c r="AM81" s="125"/>
      <c r="AN81" s="125"/>
      <c r="AO81" s="125"/>
      <c r="AP81" s="125"/>
      <c r="AQ81" s="125"/>
      <c r="AR81" s="125"/>
      <c r="AS81" s="125"/>
      <c r="AT81" s="125"/>
      <c r="AU81" s="125"/>
      <c r="AV81" s="125"/>
      <c r="AW81" s="125"/>
      <c r="AX81" s="125"/>
      <c r="AY81" s="125"/>
      <c r="AZ81" s="125"/>
      <c r="BA81" s="125"/>
      <c r="BB81" s="125"/>
      <c r="BC81" s="125"/>
      <c r="BD81" s="125"/>
      <c r="BE81" s="125"/>
      <c r="BF81" s="125"/>
      <c r="BG81" s="125"/>
      <c r="BH81" s="125"/>
      <c r="BI81" s="125"/>
      <c r="BJ81" s="125"/>
      <c r="BK81" s="125"/>
      <c r="BL81" s="125"/>
      <c r="BM81" s="125"/>
      <c r="BN81" s="125"/>
      <c r="BO81" s="125"/>
      <c r="BP81" s="125"/>
      <c r="BQ81" s="125"/>
      <c r="BR81" s="125"/>
      <c r="BS81" s="125"/>
      <c r="BT81" s="125"/>
      <c r="BU81" s="125"/>
      <c r="BV81" s="125"/>
      <c r="BW81" s="125"/>
      <c r="BX81" s="125"/>
      <c r="BY81" s="125"/>
      <c r="BZ81" s="125"/>
      <c r="CA81" s="125"/>
      <c r="CB81" s="125"/>
      <c r="CC81" s="125"/>
      <c r="CD81" s="125"/>
      <c r="CE81" s="125"/>
      <c r="CF81" s="125"/>
      <c r="CG81" s="125"/>
      <c r="CH81" s="125"/>
      <c r="CI81" s="125"/>
      <c r="CJ81" s="125"/>
      <c r="CK81" s="125"/>
      <c r="CL81" s="31"/>
    </row>
    <row r="82" spans="1:90" ht="29.1" customHeight="1">
      <c r="A82" s="121" t="s">
        <v>102</v>
      </c>
      <c r="B82" s="147"/>
      <c r="C82" s="147"/>
      <c r="D82" s="183"/>
      <c r="E82" s="145"/>
      <c r="F82" s="25"/>
      <c r="G82" s="157"/>
      <c r="H82" s="125"/>
      <c r="I82" s="125"/>
      <c r="J82" s="125"/>
      <c r="K82" s="125"/>
      <c r="L82" s="125"/>
      <c r="M82" s="125"/>
      <c r="N82" s="125"/>
      <c r="O82" s="125"/>
      <c r="P82" s="125"/>
      <c r="Q82" s="125"/>
      <c r="R82" s="125"/>
      <c r="S82" s="125"/>
      <c r="T82" s="125"/>
      <c r="U82" s="125"/>
      <c r="V82" s="125"/>
      <c r="W82" s="125"/>
      <c r="X82" s="125"/>
      <c r="Y82" s="125"/>
      <c r="Z82" s="125"/>
      <c r="AA82" s="125"/>
      <c r="AB82" s="125"/>
      <c r="AC82" s="125"/>
      <c r="AD82" s="125"/>
      <c r="AE82" s="125"/>
      <c r="AF82" s="125"/>
      <c r="AG82" s="125"/>
      <c r="AH82" s="125"/>
      <c r="AI82" s="125"/>
      <c r="AJ82" s="125"/>
      <c r="AK82" s="125"/>
      <c r="AL82" s="125"/>
      <c r="AM82" s="125"/>
      <c r="AN82" s="125"/>
      <c r="AO82" s="125"/>
      <c r="AP82" s="125"/>
      <c r="AQ82" s="125"/>
      <c r="AR82" s="125"/>
      <c r="AS82" s="125"/>
      <c r="AT82" s="125"/>
      <c r="AU82" s="125"/>
      <c r="AV82" s="125"/>
      <c r="AW82" s="125"/>
      <c r="AX82" s="125"/>
      <c r="AY82" s="125"/>
      <c r="AZ82" s="125"/>
      <c r="BA82" s="125"/>
      <c r="BB82" s="125"/>
      <c r="BC82" s="125"/>
      <c r="BD82" s="125"/>
      <c r="BE82" s="125"/>
      <c r="BF82" s="125"/>
      <c r="BG82" s="125"/>
      <c r="BH82" s="125"/>
      <c r="BI82" s="125"/>
      <c r="BJ82" s="125"/>
      <c r="BK82" s="125"/>
      <c r="BL82" s="125"/>
      <c r="BM82" s="125"/>
      <c r="BN82" s="125"/>
      <c r="BO82" s="125"/>
      <c r="BP82" s="125"/>
      <c r="BQ82" s="125"/>
      <c r="BR82" s="125"/>
      <c r="BS82" s="125"/>
      <c r="BT82" s="125"/>
      <c r="BU82" s="125"/>
      <c r="BV82" s="125"/>
      <c r="BW82" s="125"/>
      <c r="BX82" s="125"/>
      <c r="BY82" s="125"/>
      <c r="BZ82" s="125"/>
      <c r="CA82" s="125"/>
      <c r="CB82" s="125"/>
      <c r="CC82" s="125"/>
      <c r="CD82" s="125"/>
      <c r="CE82" s="125"/>
      <c r="CF82" s="125"/>
      <c r="CG82" s="125"/>
      <c r="CH82" s="125"/>
      <c r="CI82" s="125"/>
      <c r="CJ82" s="125"/>
      <c r="CK82" s="125"/>
      <c r="CL82" s="31"/>
    </row>
    <row r="83" spans="1:90" ht="29.1" customHeight="1">
      <c r="A83" s="121" t="s">
        <v>103</v>
      </c>
      <c r="B83" s="147"/>
      <c r="C83" s="147"/>
      <c r="D83" s="183"/>
      <c r="E83" s="145"/>
      <c r="F83" s="25"/>
      <c r="G83" s="157"/>
      <c r="H83" s="125"/>
      <c r="I83" s="125"/>
      <c r="J83" s="125"/>
      <c r="K83" s="125"/>
      <c r="L83" s="125"/>
      <c r="M83" s="125"/>
      <c r="N83" s="125"/>
      <c r="O83" s="125"/>
      <c r="P83" s="125"/>
      <c r="Q83" s="125"/>
      <c r="R83" s="125"/>
      <c r="S83" s="125"/>
      <c r="T83" s="125"/>
      <c r="U83" s="125"/>
      <c r="V83" s="125"/>
      <c r="W83" s="125"/>
      <c r="X83" s="125"/>
      <c r="Y83" s="125"/>
      <c r="Z83" s="125"/>
      <c r="AA83" s="125"/>
      <c r="AB83" s="125"/>
      <c r="AC83" s="125"/>
      <c r="AD83" s="125"/>
      <c r="AE83" s="125"/>
      <c r="AF83" s="125"/>
      <c r="AG83" s="125"/>
      <c r="AH83" s="125"/>
      <c r="AI83" s="125"/>
      <c r="AJ83" s="125"/>
      <c r="AK83" s="125"/>
      <c r="AL83" s="125"/>
      <c r="AM83" s="125"/>
      <c r="AN83" s="125"/>
      <c r="AO83" s="125"/>
      <c r="AP83" s="125"/>
      <c r="AQ83" s="125"/>
      <c r="AR83" s="125"/>
      <c r="AS83" s="125"/>
      <c r="AT83" s="125"/>
      <c r="AU83" s="125"/>
      <c r="AV83" s="125"/>
      <c r="AW83" s="125"/>
      <c r="AX83" s="125"/>
      <c r="AY83" s="125"/>
      <c r="AZ83" s="125"/>
      <c r="BA83" s="125"/>
      <c r="BB83" s="125"/>
      <c r="BC83" s="125"/>
      <c r="BD83" s="125"/>
      <c r="BE83" s="125"/>
      <c r="BF83" s="125"/>
      <c r="BG83" s="125"/>
      <c r="BH83" s="125"/>
      <c r="BI83" s="125"/>
      <c r="BJ83" s="125"/>
      <c r="BK83" s="125"/>
      <c r="BL83" s="125"/>
      <c r="BM83" s="125"/>
      <c r="BN83" s="125"/>
      <c r="BO83" s="125"/>
      <c r="BP83" s="125"/>
      <c r="BQ83" s="125"/>
      <c r="BR83" s="125"/>
      <c r="BS83" s="125"/>
      <c r="BT83" s="125"/>
      <c r="BU83" s="125"/>
      <c r="BV83" s="125"/>
      <c r="BW83" s="125"/>
      <c r="BX83" s="125"/>
      <c r="BY83" s="125"/>
      <c r="BZ83" s="125"/>
      <c r="CA83" s="125"/>
      <c r="CB83" s="125"/>
      <c r="CC83" s="125"/>
      <c r="CD83" s="125"/>
      <c r="CE83" s="125"/>
      <c r="CF83" s="125"/>
      <c r="CG83" s="125"/>
      <c r="CH83" s="125"/>
      <c r="CI83" s="125"/>
      <c r="CJ83" s="125"/>
      <c r="CK83" s="125"/>
      <c r="CL83" s="31"/>
    </row>
    <row r="84" spans="1:90" ht="66.900000000000006" customHeight="1">
      <c r="A84" s="121" t="s">
        <v>104</v>
      </c>
      <c r="B84" s="130" t="s">
        <v>36</v>
      </c>
      <c r="C84" s="146" t="s">
        <v>105</v>
      </c>
      <c r="D84" s="183"/>
      <c r="E84" s="145"/>
      <c r="F84" s="25"/>
      <c r="G84" s="157"/>
      <c r="H84" s="125"/>
      <c r="I84" s="125"/>
      <c r="J84" s="125"/>
      <c r="K84" s="125"/>
      <c r="L84" s="125"/>
      <c r="M84" s="125"/>
      <c r="N84" s="125"/>
      <c r="O84" s="125"/>
      <c r="P84" s="125"/>
      <c r="Q84" s="125"/>
      <c r="R84" s="125"/>
      <c r="S84" s="125"/>
      <c r="T84" s="125"/>
      <c r="U84" s="125"/>
      <c r="V84" s="125"/>
      <c r="W84" s="125"/>
      <c r="X84" s="125"/>
      <c r="Y84" s="125"/>
      <c r="Z84" s="125"/>
      <c r="AA84" s="125"/>
      <c r="AB84" s="125"/>
      <c r="AC84" s="125"/>
      <c r="AD84" s="125"/>
      <c r="AE84" s="125"/>
      <c r="AF84" s="125"/>
      <c r="AG84" s="125"/>
      <c r="AH84" s="125"/>
      <c r="AI84" s="125"/>
      <c r="AJ84" s="125"/>
      <c r="AK84" s="125"/>
      <c r="AL84" s="125"/>
      <c r="AM84" s="125"/>
      <c r="AN84" s="125"/>
      <c r="AO84" s="125"/>
      <c r="AP84" s="125"/>
      <c r="AQ84" s="125"/>
      <c r="AR84" s="125"/>
      <c r="AS84" s="125"/>
      <c r="AT84" s="125"/>
      <c r="AU84" s="125"/>
      <c r="AV84" s="125"/>
      <c r="AW84" s="125"/>
      <c r="AX84" s="125"/>
      <c r="AY84" s="125"/>
      <c r="AZ84" s="125"/>
      <c r="BA84" s="125"/>
      <c r="BB84" s="125"/>
      <c r="BC84" s="125"/>
      <c r="BD84" s="125"/>
      <c r="BE84" s="125"/>
      <c r="BF84" s="125"/>
      <c r="BG84" s="125"/>
      <c r="BH84" s="125"/>
      <c r="BI84" s="125"/>
      <c r="BJ84" s="125"/>
      <c r="BK84" s="125"/>
      <c r="BL84" s="125"/>
      <c r="BM84" s="125"/>
      <c r="BN84" s="125"/>
      <c r="BO84" s="125"/>
      <c r="BP84" s="125"/>
      <c r="BQ84" s="125"/>
      <c r="BR84" s="125"/>
      <c r="BS84" s="125"/>
      <c r="BT84" s="125"/>
      <c r="BU84" s="125"/>
      <c r="BV84" s="125"/>
      <c r="BW84" s="125"/>
      <c r="BX84" s="125"/>
      <c r="BY84" s="125"/>
      <c r="BZ84" s="125"/>
      <c r="CA84" s="125"/>
      <c r="CB84" s="125"/>
      <c r="CC84" s="125"/>
      <c r="CD84" s="125"/>
      <c r="CE84" s="125"/>
      <c r="CF84" s="125"/>
      <c r="CG84" s="125"/>
      <c r="CH84" s="125"/>
      <c r="CI84" s="125"/>
      <c r="CJ84" s="125"/>
      <c r="CK84" s="125"/>
      <c r="CL84" s="31"/>
    </row>
    <row r="85" spans="1:90" ht="29.1" customHeight="1">
      <c r="A85" s="121" t="s">
        <v>106</v>
      </c>
      <c r="B85" s="147"/>
      <c r="C85" s="147"/>
      <c r="D85" s="183"/>
      <c r="E85" s="145"/>
      <c r="F85" s="25"/>
      <c r="G85" s="157"/>
      <c r="H85" s="125"/>
      <c r="I85" s="125"/>
      <c r="J85" s="125"/>
      <c r="K85" s="125"/>
      <c r="L85" s="125"/>
      <c r="M85" s="125"/>
      <c r="N85" s="125"/>
      <c r="O85" s="125"/>
      <c r="P85" s="125"/>
      <c r="Q85" s="125"/>
      <c r="R85" s="125"/>
      <c r="S85" s="125"/>
      <c r="T85" s="125"/>
      <c r="U85" s="125"/>
      <c r="V85" s="125"/>
      <c r="W85" s="125"/>
      <c r="X85" s="125"/>
      <c r="Y85" s="125"/>
      <c r="Z85" s="125"/>
      <c r="AA85" s="125"/>
      <c r="AB85" s="125"/>
      <c r="AC85" s="125"/>
      <c r="AD85" s="125"/>
      <c r="AE85" s="125"/>
      <c r="AF85" s="125"/>
      <c r="AG85" s="125"/>
      <c r="AH85" s="125"/>
      <c r="AI85" s="125"/>
      <c r="AJ85" s="125"/>
      <c r="AK85" s="125"/>
      <c r="AL85" s="125"/>
      <c r="AM85" s="125"/>
      <c r="AN85" s="125"/>
      <c r="AO85" s="125"/>
      <c r="AP85" s="125"/>
      <c r="AQ85" s="125"/>
      <c r="AR85" s="125"/>
      <c r="AS85" s="125"/>
      <c r="AT85" s="125"/>
      <c r="AU85" s="125"/>
      <c r="AV85" s="125"/>
      <c r="AW85" s="125"/>
      <c r="AX85" s="125"/>
      <c r="AY85" s="125"/>
      <c r="AZ85" s="125"/>
      <c r="BA85" s="125"/>
      <c r="BB85" s="125"/>
      <c r="BC85" s="125"/>
      <c r="BD85" s="125"/>
      <c r="BE85" s="125"/>
      <c r="BF85" s="125"/>
      <c r="BG85" s="125"/>
      <c r="BH85" s="125"/>
      <c r="BI85" s="125"/>
      <c r="BJ85" s="125"/>
      <c r="BK85" s="125"/>
      <c r="BL85" s="125"/>
      <c r="BM85" s="125"/>
      <c r="BN85" s="125"/>
      <c r="BO85" s="125"/>
      <c r="BP85" s="125"/>
      <c r="BQ85" s="125"/>
      <c r="BR85" s="125"/>
      <c r="BS85" s="125"/>
      <c r="BT85" s="125"/>
      <c r="BU85" s="125"/>
      <c r="BV85" s="125"/>
      <c r="BW85" s="125"/>
      <c r="BX85" s="125"/>
      <c r="BY85" s="125"/>
      <c r="BZ85" s="125"/>
      <c r="CA85" s="125"/>
      <c r="CB85" s="125"/>
      <c r="CC85" s="125"/>
      <c r="CD85" s="125"/>
      <c r="CE85" s="125"/>
      <c r="CF85" s="125"/>
      <c r="CG85" s="125"/>
      <c r="CH85" s="125"/>
      <c r="CI85" s="125"/>
      <c r="CJ85" s="125"/>
      <c r="CK85" s="125"/>
      <c r="CL85" s="31"/>
    </row>
    <row r="86" spans="1:90" ht="66.900000000000006" customHeight="1">
      <c r="A86" s="121" t="s">
        <v>107</v>
      </c>
      <c r="B86" s="130" t="s">
        <v>36</v>
      </c>
      <c r="C86" s="146" t="s">
        <v>108</v>
      </c>
      <c r="D86" s="183"/>
      <c r="E86" s="145"/>
      <c r="F86" s="25"/>
      <c r="G86" s="157"/>
      <c r="H86" s="125"/>
      <c r="I86" s="125"/>
      <c r="J86" s="125"/>
      <c r="K86" s="125"/>
      <c r="L86" s="125"/>
      <c r="M86" s="125"/>
      <c r="N86" s="125"/>
      <c r="O86" s="125"/>
      <c r="P86" s="125"/>
      <c r="Q86" s="125"/>
      <c r="R86" s="125"/>
      <c r="S86" s="125"/>
      <c r="T86" s="125"/>
      <c r="U86" s="125"/>
      <c r="V86" s="125"/>
      <c r="W86" s="125"/>
      <c r="X86" s="125"/>
      <c r="Y86" s="125"/>
      <c r="Z86" s="125"/>
      <c r="AA86" s="125"/>
      <c r="AB86" s="125"/>
      <c r="AC86" s="125"/>
      <c r="AD86" s="125"/>
      <c r="AE86" s="125"/>
      <c r="AF86" s="125"/>
      <c r="AG86" s="125"/>
      <c r="AH86" s="125"/>
      <c r="AI86" s="125"/>
      <c r="AJ86" s="125"/>
      <c r="AK86" s="125"/>
      <c r="AL86" s="125"/>
      <c r="AM86" s="125"/>
      <c r="AN86" s="125"/>
      <c r="AO86" s="125"/>
      <c r="AP86" s="125"/>
      <c r="AQ86" s="125"/>
      <c r="AR86" s="125"/>
      <c r="AS86" s="125"/>
      <c r="AT86" s="125"/>
      <c r="AU86" s="125"/>
      <c r="AV86" s="125"/>
      <c r="AW86" s="125"/>
      <c r="AX86" s="125"/>
      <c r="AY86" s="125"/>
      <c r="AZ86" s="125"/>
      <c r="BA86" s="125"/>
      <c r="BB86" s="125"/>
      <c r="BC86" s="125"/>
      <c r="BD86" s="125"/>
      <c r="BE86" s="125"/>
      <c r="BF86" s="125"/>
      <c r="BG86" s="125"/>
      <c r="BH86" s="125"/>
      <c r="BI86" s="125"/>
      <c r="BJ86" s="125"/>
      <c r="BK86" s="125"/>
      <c r="BL86" s="125"/>
      <c r="BM86" s="125"/>
      <c r="BN86" s="125"/>
      <c r="BO86" s="125"/>
      <c r="BP86" s="125"/>
      <c r="BQ86" s="125"/>
      <c r="BR86" s="125"/>
      <c r="BS86" s="125"/>
      <c r="BT86" s="125"/>
      <c r="BU86" s="125"/>
      <c r="BV86" s="125"/>
      <c r="BW86" s="125"/>
      <c r="BX86" s="125"/>
      <c r="BY86" s="125"/>
      <c r="BZ86" s="125"/>
      <c r="CA86" s="125"/>
      <c r="CB86" s="125"/>
      <c r="CC86" s="125"/>
      <c r="CD86" s="125"/>
      <c r="CE86" s="125"/>
      <c r="CF86" s="125"/>
      <c r="CG86" s="125"/>
      <c r="CH86" s="125"/>
      <c r="CI86" s="125"/>
      <c r="CJ86" s="125"/>
      <c r="CK86" s="125"/>
      <c r="CL86" s="31"/>
    </row>
    <row r="87" spans="1:90" ht="29.1" customHeight="1">
      <c r="A87" s="121" t="s">
        <v>109</v>
      </c>
      <c r="B87" s="147"/>
      <c r="C87" s="147"/>
      <c r="D87" s="183"/>
      <c r="E87" s="145"/>
      <c r="F87" s="25"/>
      <c r="G87" s="157"/>
      <c r="H87" s="125"/>
      <c r="I87" s="125"/>
      <c r="J87" s="125"/>
      <c r="K87" s="125"/>
      <c r="L87" s="125"/>
      <c r="M87" s="125"/>
      <c r="N87" s="125"/>
      <c r="O87" s="125"/>
      <c r="P87" s="125"/>
      <c r="Q87" s="125"/>
      <c r="R87" s="125"/>
      <c r="S87" s="125"/>
      <c r="T87" s="125"/>
      <c r="U87" s="125"/>
      <c r="V87" s="125"/>
      <c r="W87" s="125"/>
      <c r="X87" s="125"/>
      <c r="Y87" s="125"/>
      <c r="Z87" s="125"/>
      <c r="AA87" s="125"/>
      <c r="AB87" s="125"/>
      <c r="AC87" s="125"/>
      <c r="AD87" s="125"/>
      <c r="AE87" s="125"/>
      <c r="AF87" s="125"/>
      <c r="AG87" s="125"/>
      <c r="AH87" s="125"/>
      <c r="AI87" s="125"/>
      <c r="AJ87" s="125"/>
      <c r="AK87" s="125"/>
      <c r="AL87" s="125"/>
      <c r="AM87" s="125"/>
      <c r="AN87" s="125"/>
      <c r="AO87" s="125"/>
      <c r="AP87" s="125"/>
      <c r="AQ87" s="125"/>
      <c r="AR87" s="125"/>
      <c r="AS87" s="125"/>
      <c r="AT87" s="125"/>
      <c r="AU87" s="125"/>
      <c r="AV87" s="125"/>
      <c r="AW87" s="125"/>
      <c r="AX87" s="125"/>
      <c r="AY87" s="125"/>
      <c r="AZ87" s="125"/>
      <c r="BA87" s="125"/>
      <c r="BB87" s="125"/>
      <c r="BC87" s="125"/>
      <c r="BD87" s="125"/>
      <c r="BE87" s="125"/>
      <c r="BF87" s="125"/>
      <c r="BG87" s="125"/>
      <c r="BH87" s="125"/>
      <c r="BI87" s="125"/>
      <c r="BJ87" s="125"/>
      <c r="BK87" s="125"/>
      <c r="BL87" s="125"/>
      <c r="BM87" s="125"/>
      <c r="BN87" s="125"/>
      <c r="BO87" s="125"/>
      <c r="BP87" s="125"/>
      <c r="BQ87" s="125"/>
      <c r="BR87" s="125"/>
      <c r="BS87" s="125"/>
      <c r="BT87" s="125"/>
      <c r="BU87" s="125"/>
      <c r="BV87" s="125"/>
      <c r="BW87" s="125"/>
      <c r="BX87" s="125"/>
      <c r="BY87" s="125"/>
      <c r="BZ87" s="125"/>
      <c r="CA87" s="125"/>
      <c r="CB87" s="125"/>
      <c r="CC87" s="125"/>
      <c r="CD87" s="125"/>
      <c r="CE87" s="125"/>
      <c r="CF87" s="125"/>
      <c r="CG87" s="125"/>
      <c r="CH87" s="125"/>
      <c r="CI87" s="125"/>
      <c r="CJ87" s="125"/>
      <c r="CK87" s="125"/>
      <c r="CL87" s="31"/>
    </row>
    <row r="88" spans="1:90" ht="86.1" customHeight="1">
      <c r="A88" s="121" t="s">
        <v>110</v>
      </c>
      <c r="B88" s="130" t="s">
        <v>36</v>
      </c>
      <c r="C88" s="146" t="s">
        <v>111</v>
      </c>
      <c r="D88" s="183"/>
      <c r="E88" s="145"/>
      <c r="F88" s="25"/>
      <c r="G88" s="157"/>
      <c r="H88" s="125"/>
      <c r="I88" s="125"/>
      <c r="J88" s="125"/>
      <c r="K88" s="125"/>
      <c r="L88" s="125"/>
      <c r="M88" s="125"/>
      <c r="N88" s="125"/>
      <c r="O88" s="125"/>
      <c r="P88" s="125"/>
      <c r="Q88" s="125"/>
      <c r="R88" s="125"/>
      <c r="S88" s="125"/>
      <c r="T88" s="125"/>
      <c r="U88" s="125"/>
      <c r="V88" s="125"/>
      <c r="W88" s="125"/>
      <c r="X88" s="125"/>
      <c r="Y88" s="125"/>
      <c r="Z88" s="125"/>
      <c r="AA88" s="125"/>
      <c r="AB88" s="125"/>
      <c r="AC88" s="125"/>
      <c r="AD88" s="125"/>
      <c r="AE88" s="125"/>
      <c r="AF88" s="125"/>
      <c r="AG88" s="125"/>
      <c r="AH88" s="125"/>
      <c r="AI88" s="125"/>
      <c r="AJ88" s="125"/>
      <c r="AK88" s="125"/>
      <c r="AL88" s="125"/>
      <c r="AM88" s="125"/>
      <c r="AN88" s="125"/>
      <c r="AO88" s="125"/>
      <c r="AP88" s="125"/>
      <c r="AQ88" s="125"/>
      <c r="AR88" s="125"/>
      <c r="AS88" s="125"/>
      <c r="AT88" s="125"/>
      <c r="AU88" s="125"/>
      <c r="AV88" s="125"/>
      <c r="AW88" s="125"/>
      <c r="AX88" s="125"/>
      <c r="AY88" s="125"/>
      <c r="AZ88" s="125"/>
      <c r="BA88" s="125"/>
      <c r="BB88" s="125"/>
      <c r="BC88" s="125"/>
      <c r="BD88" s="125"/>
      <c r="BE88" s="125"/>
      <c r="BF88" s="125"/>
      <c r="BG88" s="125"/>
      <c r="BH88" s="125"/>
      <c r="BI88" s="125"/>
      <c r="BJ88" s="125"/>
      <c r="BK88" s="125"/>
      <c r="BL88" s="125"/>
      <c r="BM88" s="125"/>
      <c r="BN88" s="125"/>
      <c r="BO88" s="125"/>
      <c r="BP88" s="125"/>
      <c r="BQ88" s="125"/>
      <c r="BR88" s="125"/>
      <c r="BS88" s="125"/>
      <c r="BT88" s="125"/>
      <c r="BU88" s="125"/>
      <c r="BV88" s="125"/>
      <c r="BW88" s="125"/>
      <c r="BX88" s="125"/>
      <c r="BY88" s="125"/>
      <c r="BZ88" s="125"/>
      <c r="CA88" s="125"/>
      <c r="CB88" s="125"/>
      <c r="CC88" s="125"/>
      <c r="CD88" s="125"/>
      <c r="CE88" s="125"/>
      <c r="CF88" s="125"/>
      <c r="CG88" s="125"/>
      <c r="CH88" s="125"/>
      <c r="CI88" s="125"/>
      <c r="CJ88" s="125"/>
      <c r="CK88" s="125"/>
      <c r="CL88" s="31"/>
    </row>
    <row r="89" spans="1:90" ht="29.1" customHeight="1">
      <c r="A89" s="125"/>
      <c r="B89" s="147"/>
      <c r="C89" s="147"/>
      <c r="D89" s="183"/>
      <c r="E89" s="145"/>
      <c r="F89" s="25"/>
      <c r="G89" s="157"/>
      <c r="H89" s="125"/>
      <c r="I89" s="125"/>
      <c r="J89" s="125"/>
      <c r="K89" s="125"/>
      <c r="L89" s="125"/>
      <c r="M89" s="125"/>
      <c r="N89" s="125"/>
      <c r="O89" s="125"/>
      <c r="P89" s="125"/>
      <c r="Q89" s="125"/>
      <c r="R89" s="125"/>
      <c r="S89" s="125"/>
      <c r="T89" s="125"/>
      <c r="U89" s="125"/>
      <c r="V89" s="125"/>
      <c r="W89" s="125"/>
      <c r="X89" s="125"/>
      <c r="Y89" s="125"/>
      <c r="Z89" s="125"/>
      <c r="AA89" s="125"/>
      <c r="AB89" s="125"/>
      <c r="AC89" s="125"/>
      <c r="AD89" s="125"/>
      <c r="AE89" s="125"/>
      <c r="AF89" s="125"/>
      <c r="AG89" s="125"/>
      <c r="AH89" s="125"/>
      <c r="AI89" s="125"/>
      <c r="AJ89" s="125"/>
      <c r="AK89" s="125"/>
      <c r="AL89" s="125"/>
      <c r="AM89" s="125"/>
      <c r="AN89" s="125"/>
      <c r="AO89" s="125"/>
      <c r="AP89" s="125"/>
      <c r="AQ89" s="125"/>
      <c r="AR89" s="125"/>
      <c r="AS89" s="125"/>
      <c r="AT89" s="125"/>
      <c r="AU89" s="125"/>
      <c r="AV89" s="125"/>
      <c r="AW89" s="125"/>
      <c r="AX89" s="125"/>
      <c r="AY89" s="125"/>
      <c r="AZ89" s="125"/>
      <c r="BA89" s="125"/>
      <c r="BB89" s="125"/>
      <c r="BC89" s="125"/>
      <c r="BD89" s="125"/>
      <c r="BE89" s="125"/>
      <c r="BF89" s="125"/>
      <c r="BG89" s="125"/>
      <c r="BH89" s="125"/>
      <c r="BI89" s="125"/>
      <c r="BJ89" s="125"/>
      <c r="BK89" s="125"/>
      <c r="BL89" s="125"/>
      <c r="BM89" s="125"/>
      <c r="BN89" s="125"/>
      <c r="BO89" s="125"/>
      <c r="BP89" s="125"/>
      <c r="BQ89" s="125"/>
      <c r="BR89" s="125"/>
      <c r="BS89" s="125"/>
      <c r="BT89" s="125"/>
      <c r="BU89" s="125"/>
      <c r="BV89" s="125"/>
      <c r="BW89" s="125"/>
      <c r="BX89" s="125"/>
      <c r="BY89" s="125"/>
      <c r="BZ89" s="125"/>
      <c r="CA89" s="125"/>
      <c r="CB89" s="125"/>
      <c r="CC89" s="125"/>
      <c r="CD89" s="125"/>
      <c r="CE89" s="125"/>
      <c r="CF89" s="125"/>
      <c r="CG89" s="125"/>
      <c r="CH89" s="125"/>
      <c r="CI89" s="125"/>
      <c r="CJ89" s="125"/>
      <c r="CK89" s="125"/>
      <c r="CL89" s="31"/>
    </row>
    <row r="90" spans="1:90" ht="29.1" customHeight="1">
      <c r="A90" s="125"/>
      <c r="B90" s="147"/>
      <c r="C90" s="147"/>
      <c r="D90" s="183"/>
      <c r="E90" s="145"/>
      <c r="F90" s="25"/>
      <c r="G90" s="157"/>
      <c r="H90" s="125"/>
      <c r="I90" s="125"/>
      <c r="J90" s="125"/>
      <c r="K90" s="125"/>
      <c r="L90" s="125"/>
      <c r="M90" s="125"/>
      <c r="N90" s="125"/>
      <c r="O90" s="125"/>
      <c r="P90" s="125"/>
      <c r="Q90" s="125"/>
      <c r="R90" s="125"/>
      <c r="S90" s="125"/>
      <c r="T90" s="125"/>
      <c r="U90" s="125"/>
      <c r="V90" s="125"/>
      <c r="W90" s="125"/>
      <c r="X90" s="125"/>
      <c r="Y90" s="125"/>
      <c r="Z90" s="125"/>
      <c r="AA90" s="125"/>
      <c r="AB90" s="125"/>
      <c r="AC90" s="125"/>
      <c r="AD90" s="125"/>
      <c r="AE90" s="125"/>
      <c r="AF90" s="125"/>
      <c r="AG90" s="125"/>
      <c r="AH90" s="125"/>
      <c r="AI90" s="125"/>
      <c r="AJ90" s="125"/>
      <c r="AK90" s="125"/>
      <c r="AL90" s="125"/>
      <c r="AM90" s="125"/>
      <c r="AN90" s="125"/>
      <c r="AO90" s="125"/>
      <c r="AP90" s="125"/>
      <c r="AQ90" s="125"/>
      <c r="AR90" s="125"/>
      <c r="AS90" s="125"/>
      <c r="AT90" s="125"/>
      <c r="AU90" s="125"/>
      <c r="AV90" s="125"/>
      <c r="AW90" s="125"/>
      <c r="AX90" s="125"/>
      <c r="AY90" s="125"/>
      <c r="AZ90" s="125"/>
      <c r="BA90" s="125"/>
      <c r="BB90" s="125"/>
      <c r="BC90" s="125"/>
      <c r="BD90" s="125"/>
      <c r="BE90" s="125"/>
      <c r="BF90" s="125"/>
      <c r="BG90" s="125"/>
      <c r="BH90" s="125"/>
      <c r="BI90" s="125"/>
      <c r="BJ90" s="125"/>
      <c r="BK90" s="125"/>
      <c r="BL90" s="125"/>
      <c r="BM90" s="125"/>
      <c r="BN90" s="125"/>
      <c r="BO90" s="125"/>
      <c r="BP90" s="125"/>
      <c r="BQ90" s="125"/>
      <c r="BR90" s="125"/>
      <c r="BS90" s="125"/>
      <c r="BT90" s="125"/>
      <c r="BU90" s="125"/>
      <c r="BV90" s="125"/>
      <c r="BW90" s="125"/>
      <c r="BX90" s="125"/>
      <c r="BY90" s="125"/>
      <c r="BZ90" s="125"/>
      <c r="CA90" s="125"/>
      <c r="CB90" s="125"/>
      <c r="CC90" s="125"/>
      <c r="CD90" s="125"/>
      <c r="CE90" s="125"/>
      <c r="CF90" s="125"/>
      <c r="CG90" s="125"/>
      <c r="CH90" s="125"/>
      <c r="CI90" s="125"/>
      <c r="CJ90" s="125"/>
      <c r="CK90" s="125"/>
      <c r="CL90" s="31"/>
    </row>
    <row r="91" spans="1:90" ht="29.1" customHeight="1">
      <c r="A91" s="125"/>
      <c r="B91" s="147"/>
      <c r="C91" s="147"/>
      <c r="D91" s="183"/>
      <c r="E91" s="145"/>
      <c r="F91" s="25"/>
      <c r="G91" s="157"/>
      <c r="H91" s="125"/>
      <c r="I91" s="125"/>
      <c r="J91" s="125"/>
      <c r="K91" s="125"/>
      <c r="L91" s="125"/>
      <c r="M91" s="125"/>
      <c r="N91" s="125"/>
      <c r="O91" s="125"/>
      <c r="P91" s="125"/>
      <c r="Q91" s="125"/>
      <c r="R91" s="125"/>
      <c r="S91" s="125"/>
      <c r="T91" s="125"/>
      <c r="U91" s="125"/>
      <c r="V91" s="125"/>
      <c r="W91" s="125"/>
      <c r="X91" s="125"/>
      <c r="Y91" s="125"/>
      <c r="Z91" s="125"/>
      <c r="AA91" s="125"/>
      <c r="AB91" s="125"/>
      <c r="AC91" s="125"/>
      <c r="AD91" s="125"/>
      <c r="AE91" s="125"/>
      <c r="AF91" s="125"/>
      <c r="AG91" s="125"/>
      <c r="AH91" s="125"/>
      <c r="AI91" s="125"/>
      <c r="AJ91" s="125"/>
      <c r="AK91" s="125"/>
      <c r="AL91" s="125"/>
      <c r="AM91" s="125"/>
      <c r="AN91" s="125"/>
      <c r="AO91" s="125"/>
      <c r="AP91" s="125"/>
      <c r="AQ91" s="125"/>
      <c r="AR91" s="125"/>
      <c r="AS91" s="125"/>
      <c r="AT91" s="125"/>
      <c r="AU91" s="125"/>
      <c r="AV91" s="125"/>
      <c r="AW91" s="125"/>
      <c r="AX91" s="125"/>
      <c r="AY91" s="125"/>
      <c r="AZ91" s="125"/>
      <c r="BA91" s="125"/>
      <c r="BB91" s="125"/>
      <c r="BC91" s="125"/>
      <c r="BD91" s="125"/>
      <c r="BE91" s="125"/>
      <c r="BF91" s="125"/>
      <c r="BG91" s="125"/>
      <c r="BH91" s="125"/>
      <c r="BI91" s="125"/>
      <c r="BJ91" s="125"/>
      <c r="BK91" s="125"/>
      <c r="BL91" s="125"/>
      <c r="BM91" s="125"/>
      <c r="BN91" s="125"/>
      <c r="BO91" s="125"/>
      <c r="BP91" s="125"/>
      <c r="BQ91" s="125"/>
      <c r="BR91" s="125"/>
      <c r="BS91" s="125"/>
      <c r="BT91" s="125"/>
      <c r="BU91" s="125"/>
      <c r="BV91" s="125"/>
      <c r="BW91" s="125"/>
      <c r="BX91" s="125"/>
      <c r="BY91" s="125"/>
      <c r="BZ91" s="125"/>
      <c r="CA91" s="125"/>
      <c r="CB91" s="125"/>
      <c r="CC91" s="125"/>
      <c r="CD91" s="125"/>
      <c r="CE91" s="125"/>
      <c r="CF91" s="125"/>
      <c r="CG91" s="125"/>
      <c r="CH91" s="125"/>
      <c r="CI91" s="125"/>
      <c r="CJ91" s="125"/>
      <c r="CK91" s="125"/>
      <c r="CL91" s="31"/>
    </row>
    <row r="92" spans="1:90" ht="29.1" customHeight="1">
      <c r="A92" s="125"/>
      <c r="B92" s="147"/>
      <c r="C92" s="147"/>
      <c r="D92" s="183"/>
      <c r="E92" s="145"/>
      <c r="F92" s="25"/>
      <c r="G92" s="157"/>
      <c r="H92" s="125"/>
      <c r="I92" s="125"/>
      <c r="J92" s="125"/>
      <c r="K92" s="125"/>
      <c r="L92" s="125"/>
      <c r="M92" s="125"/>
      <c r="N92" s="125"/>
      <c r="O92" s="125"/>
      <c r="P92" s="125"/>
      <c r="Q92" s="125"/>
      <c r="R92" s="125"/>
      <c r="S92" s="125"/>
      <c r="T92" s="125"/>
      <c r="U92" s="125"/>
      <c r="V92" s="125"/>
      <c r="W92" s="125"/>
      <c r="X92" s="125"/>
      <c r="Y92" s="125"/>
      <c r="Z92" s="125"/>
      <c r="AA92" s="125"/>
      <c r="AB92" s="125"/>
      <c r="AC92" s="125"/>
      <c r="AD92" s="125"/>
      <c r="AE92" s="125"/>
      <c r="AF92" s="125"/>
      <c r="AG92" s="125"/>
      <c r="AH92" s="125"/>
      <c r="AI92" s="125"/>
      <c r="AJ92" s="125"/>
      <c r="AK92" s="125"/>
      <c r="AL92" s="125"/>
      <c r="AM92" s="125"/>
      <c r="AN92" s="125"/>
      <c r="AO92" s="125"/>
      <c r="AP92" s="125"/>
      <c r="AQ92" s="125"/>
      <c r="AR92" s="125"/>
      <c r="AS92" s="125"/>
      <c r="AT92" s="125"/>
      <c r="AU92" s="125"/>
      <c r="AV92" s="125"/>
      <c r="AW92" s="125"/>
      <c r="AX92" s="125"/>
      <c r="AY92" s="125"/>
      <c r="AZ92" s="125"/>
      <c r="BA92" s="125"/>
      <c r="BB92" s="125"/>
      <c r="BC92" s="125"/>
      <c r="BD92" s="125"/>
      <c r="BE92" s="125"/>
      <c r="BF92" s="125"/>
      <c r="BG92" s="125"/>
      <c r="BH92" s="125"/>
      <c r="BI92" s="125"/>
      <c r="BJ92" s="125"/>
      <c r="BK92" s="125"/>
      <c r="BL92" s="125"/>
      <c r="BM92" s="125"/>
      <c r="BN92" s="125"/>
      <c r="BO92" s="125"/>
      <c r="BP92" s="125"/>
      <c r="BQ92" s="125"/>
      <c r="BR92" s="125"/>
      <c r="BS92" s="125"/>
      <c r="BT92" s="125"/>
      <c r="BU92" s="125"/>
      <c r="BV92" s="125"/>
      <c r="BW92" s="125"/>
      <c r="BX92" s="125"/>
      <c r="BY92" s="125"/>
      <c r="BZ92" s="125"/>
      <c r="CA92" s="125"/>
      <c r="CB92" s="125"/>
      <c r="CC92" s="125"/>
      <c r="CD92" s="125"/>
      <c r="CE92" s="125"/>
      <c r="CF92" s="125"/>
      <c r="CG92" s="125"/>
      <c r="CH92" s="125"/>
      <c r="CI92" s="125"/>
      <c r="CJ92" s="125"/>
      <c r="CK92" s="125"/>
      <c r="CL92" s="31"/>
    </row>
    <row r="93" spans="1:90" ht="29.1" customHeight="1">
      <c r="A93" s="125"/>
      <c r="B93" s="147"/>
      <c r="C93" s="147"/>
      <c r="D93" s="183"/>
      <c r="E93" s="145"/>
      <c r="F93" s="25"/>
      <c r="G93" s="157"/>
      <c r="H93" s="125"/>
      <c r="I93" s="125"/>
      <c r="J93" s="125"/>
      <c r="K93" s="125"/>
      <c r="L93" s="125"/>
      <c r="M93" s="125"/>
      <c r="N93" s="125"/>
      <c r="O93" s="125"/>
      <c r="P93" s="125"/>
      <c r="Q93" s="125"/>
      <c r="R93" s="125"/>
      <c r="S93" s="125"/>
      <c r="T93" s="125"/>
      <c r="U93" s="125"/>
      <c r="V93" s="125"/>
      <c r="W93" s="125"/>
      <c r="X93" s="125"/>
      <c r="Y93" s="125"/>
      <c r="Z93" s="125"/>
      <c r="AA93" s="125"/>
      <c r="AB93" s="125"/>
      <c r="AC93" s="125"/>
      <c r="AD93" s="125"/>
      <c r="AE93" s="125"/>
      <c r="AF93" s="125"/>
      <c r="AG93" s="125"/>
      <c r="AH93" s="125"/>
      <c r="AI93" s="125"/>
      <c r="AJ93" s="125"/>
      <c r="AK93" s="125"/>
      <c r="AL93" s="125"/>
      <c r="AM93" s="125"/>
      <c r="AN93" s="125"/>
      <c r="AO93" s="125"/>
      <c r="AP93" s="125"/>
      <c r="AQ93" s="125"/>
      <c r="AR93" s="125"/>
      <c r="AS93" s="125"/>
      <c r="AT93" s="125"/>
      <c r="AU93" s="125"/>
      <c r="AV93" s="125"/>
      <c r="AW93" s="125"/>
      <c r="AX93" s="125"/>
      <c r="AY93" s="125"/>
      <c r="AZ93" s="125"/>
      <c r="BA93" s="125"/>
      <c r="BB93" s="125"/>
      <c r="BC93" s="125"/>
      <c r="BD93" s="125"/>
      <c r="BE93" s="125"/>
      <c r="BF93" s="125"/>
      <c r="BG93" s="125"/>
      <c r="BH93" s="125"/>
      <c r="BI93" s="125"/>
      <c r="BJ93" s="125"/>
      <c r="BK93" s="125"/>
      <c r="BL93" s="125"/>
      <c r="BM93" s="125"/>
      <c r="BN93" s="125"/>
      <c r="BO93" s="125"/>
      <c r="BP93" s="125"/>
      <c r="BQ93" s="125"/>
      <c r="BR93" s="125"/>
      <c r="BS93" s="125"/>
      <c r="BT93" s="125"/>
      <c r="BU93" s="125"/>
      <c r="BV93" s="125"/>
      <c r="BW93" s="125"/>
      <c r="BX93" s="125"/>
      <c r="BY93" s="125"/>
      <c r="BZ93" s="125"/>
      <c r="CA93" s="125"/>
      <c r="CB93" s="125"/>
      <c r="CC93" s="125"/>
      <c r="CD93" s="125"/>
      <c r="CE93" s="125"/>
      <c r="CF93" s="125"/>
      <c r="CG93" s="125"/>
      <c r="CH93" s="125"/>
      <c r="CI93" s="125"/>
      <c r="CJ93" s="125"/>
      <c r="CK93" s="125"/>
      <c r="CL93" s="31"/>
    </row>
    <row r="94" spans="1:90" ht="29.1" customHeight="1">
      <c r="A94" s="125"/>
      <c r="B94" s="147"/>
      <c r="C94" s="147"/>
      <c r="D94" s="183"/>
      <c r="E94" s="145"/>
      <c r="F94" s="25"/>
      <c r="G94" s="157"/>
      <c r="H94" s="125"/>
      <c r="I94" s="125"/>
      <c r="J94" s="125"/>
      <c r="K94" s="125"/>
      <c r="L94" s="125"/>
      <c r="M94" s="125"/>
      <c r="N94" s="125"/>
      <c r="O94" s="125"/>
      <c r="P94" s="125"/>
      <c r="Q94" s="125"/>
      <c r="R94" s="125"/>
      <c r="S94" s="125"/>
      <c r="T94" s="125"/>
      <c r="U94" s="125"/>
      <c r="V94" s="125"/>
      <c r="W94" s="125"/>
      <c r="X94" s="125"/>
      <c r="Y94" s="125"/>
      <c r="Z94" s="125"/>
      <c r="AA94" s="125"/>
      <c r="AB94" s="125"/>
      <c r="AC94" s="125"/>
      <c r="AD94" s="125"/>
      <c r="AE94" s="125"/>
      <c r="AF94" s="125"/>
      <c r="AG94" s="125"/>
      <c r="AH94" s="125"/>
      <c r="AI94" s="125"/>
      <c r="AJ94" s="125"/>
      <c r="AK94" s="125"/>
      <c r="AL94" s="125"/>
      <c r="AM94" s="125"/>
      <c r="AN94" s="125"/>
      <c r="AO94" s="125"/>
      <c r="AP94" s="125"/>
      <c r="AQ94" s="125"/>
      <c r="AR94" s="125"/>
      <c r="AS94" s="125"/>
      <c r="AT94" s="125"/>
      <c r="AU94" s="125"/>
      <c r="AV94" s="125"/>
      <c r="AW94" s="125"/>
      <c r="AX94" s="125"/>
      <c r="AY94" s="125"/>
      <c r="AZ94" s="125"/>
      <c r="BA94" s="125"/>
      <c r="BB94" s="125"/>
      <c r="BC94" s="125"/>
      <c r="BD94" s="125"/>
      <c r="BE94" s="125"/>
      <c r="BF94" s="125"/>
      <c r="BG94" s="125"/>
      <c r="BH94" s="125"/>
      <c r="BI94" s="125"/>
      <c r="BJ94" s="125"/>
      <c r="BK94" s="125"/>
      <c r="BL94" s="125"/>
      <c r="BM94" s="125"/>
      <c r="BN94" s="125"/>
      <c r="BO94" s="125"/>
      <c r="BP94" s="125"/>
      <c r="BQ94" s="125"/>
      <c r="BR94" s="125"/>
      <c r="BS94" s="125"/>
      <c r="BT94" s="125"/>
      <c r="BU94" s="125"/>
      <c r="BV94" s="125"/>
      <c r="BW94" s="125"/>
      <c r="BX94" s="125"/>
      <c r="BY94" s="125"/>
      <c r="BZ94" s="125"/>
      <c r="CA94" s="125"/>
      <c r="CB94" s="125"/>
      <c r="CC94" s="125"/>
      <c r="CD94" s="125"/>
      <c r="CE94" s="125"/>
      <c r="CF94" s="125"/>
      <c r="CG94" s="125"/>
      <c r="CH94" s="125"/>
      <c r="CI94" s="125"/>
      <c r="CJ94" s="125"/>
      <c r="CK94" s="125"/>
      <c r="CL94" s="31"/>
    </row>
    <row r="95" spans="1:90" ht="29.1" customHeight="1">
      <c r="A95" s="125"/>
      <c r="B95" s="147"/>
      <c r="C95" s="147"/>
      <c r="D95" s="183"/>
      <c r="E95" s="145"/>
      <c r="F95" s="25"/>
      <c r="G95" s="157"/>
      <c r="H95" s="125"/>
      <c r="I95" s="125"/>
      <c r="J95" s="125"/>
      <c r="K95" s="125"/>
      <c r="L95" s="125"/>
      <c r="M95" s="125"/>
      <c r="N95" s="125"/>
      <c r="O95" s="125"/>
      <c r="P95" s="125"/>
      <c r="Q95" s="125"/>
      <c r="R95" s="125"/>
      <c r="S95" s="125"/>
      <c r="T95" s="125"/>
      <c r="U95" s="125"/>
      <c r="V95" s="125"/>
      <c r="W95" s="125"/>
      <c r="X95" s="125"/>
      <c r="Y95" s="125"/>
      <c r="Z95" s="125"/>
      <c r="AA95" s="125"/>
      <c r="AB95" s="125"/>
      <c r="AC95" s="125"/>
      <c r="AD95" s="125"/>
      <c r="AE95" s="125"/>
      <c r="AF95" s="125"/>
      <c r="AG95" s="125"/>
      <c r="AH95" s="125"/>
      <c r="AI95" s="125"/>
      <c r="AJ95" s="125"/>
      <c r="AK95" s="125"/>
      <c r="AL95" s="125"/>
      <c r="AM95" s="125"/>
      <c r="AN95" s="125"/>
      <c r="AO95" s="125"/>
      <c r="AP95" s="125"/>
      <c r="AQ95" s="125"/>
      <c r="AR95" s="125"/>
      <c r="AS95" s="125"/>
      <c r="AT95" s="125"/>
      <c r="AU95" s="125"/>
      <c r="AV95" s="125"/>
      <c r="AW95" s="125"/>
      <c r="AX95" s="125"/>
      <c r="AY95" s="125"/>
      <c r="AZ95" s="125"/>
      <c r="BA95" s="125"/>
      <c r="BB95" s="125"/>
      <c r="BC95" s="125"/>
      <c r="BD95" s="125"/>
      <c r="BE95" s="125"/>
      <c r="BF95" s="125"/>
      <c r="BG95" s="125"/>
      <c r="BH95" s="125"/>
      <c r="BI95" s="125"/>
      <c r="BJ95" s="125"/>
      <c r="BK95" s="125"/>
      <c r="BL95" s="125"/>
      <c r="BM95" s="125"/>
      <c r="BN95" s="125"/>
      <c r="BO95" s="125"/>
      <c r="BP95" s="125"/>
      <c r="BQ95" s="125"/>
      <c r="BR95" s="125"/>
      <c r="BS95" s="125"/>
      <c r="BT95" s="125"/>
      <c r="BU95" s="125"/>
      <c r="BV95" s="125"/>
      <c r="BW95" s="125"/>
      <c r="BX95" s="125"/>
      <c r="BY95" s="125"/>
      <c r="BZ95" s="125"/>
      <c r="CA95" s="125"/>
      <c r="CB95" s="125"/>
      <c r="CC95" s="125"/>
      <c r="CD95" s="125"/>
      <c r="CE95" s="125"/>
      <c r="CF95" s="125"/>
      <c r="CG95" s="125"/>
      <c r="CH95" s="125"/>
      <c r="CI95" s="125"/>
      <c r="CJ95" s="125"/>
      <c r="CK95" s="125"/>
      <c r="CL95" s="31"/>
    </row>
    <row r="96" spans="1:90" ht="29.1" customHeight="1">
      <c r="A96" s="125"/>
      <c r="B96" s="147"/>
      <c r="C96" s="147"/>
      <c r="D96" s="183"/>
      <c r="E96" s="145"/>
      <c r="F96" s="25"/>
      <c r="G96" s="157"/>
      <c r="H96" s="125"/>
      <c r="I96" s="125"/>
      <c r="J96" s="125"/>
      <c r="K96" s="125"/>
      <c r="L96" s="125"/>
      <c r="M96" s="125"/>
      <c r="N96" s="125"/>
      <c r="O96" s="125"/>
      <c r="P96" s="125"/>
      <c r="Q96" s="125"/>
      <c r="R96" s="125"/>
      <c r="S96" s="125"/>
      <c r="T96" s="125"/>
      <c r="U96" s="125"/>
      <c r="V96" s="125"/>
      <c r="W96" s="125"/>
      <c r="X96" s="125"/>
      <c r="Y96" s="125"/>
      <c r="Z96" s="125"/>
      <c r="AA96" s="125"/>
      <c r="AB96" s="125"/>
      <c r="AC96" s="125"/>
      <c r="AD96" s="125"/>
      <c r="AE96" s="125"/>
      <c r="AF96" s="125"/>
      <c r="AG96" s="125"/>
      <c r="AH96" s="125"/>
      <c r="AI96" s="125"/>
      <c r="AJ96" s="125"/>
      <c r="AK96" s="125"/>
      <c r="AL96" s="125"/>
      <c r="AM96" s="125"/>
      <c r="AN96" s="125"/>
      <c r="AO96" s="125"/>
      <c r="AP96" s="125"/>
      <c r="AQ96" s="125"/>
      <c r="AR96" s="125"/>
      <c r="AS96" s="125"/>
      <c r="AT96" s="125"/>
      <c r="AU96" s="125"/>
      <c r="AV96" s="125"/>
      <c r="AW96" s="125"/>
      <c r="AX96" s="125"/>
      <c r="AY96" s="125"/>
      <c r="AZ96" s="125"/>
      <c r="BA96" s="125"/>
      <c r="BB96" s="125"/>
      <c r="BC96" s="125"/>
      <c r="BD96" s="125"/>
      <c r="BE96" s="125"/>
      <c r="BF96" s="125"/>
      <c r="BG96" s="125"/>
      <c r="BH96" s="125"/>
      <c r="BI96" s="125"/>
      <c r="BJ96" s="125"/>
      <c r="BK96" s="125"/>
      <c r="BL96" s="125"/>
      <c r="BM96" s="125"/>
      <c r="BN96" s="125"/>
      <c r="BO96" s="125"/>
      <c r="BP96" s="125"/>
      <c r="BQ96" s="125"/>
      <c r="BR96" s="125"/>
      <c r="BS96" s="125"/>
      <c r="BT96" s="125"/>
      <c r="BU96" s="125"/>
      <c r="BV96" s="125"/>
      <c r="BW96" s="125"/>
      <c r="BX96" s="125"/>
      <c r="BY96" s="125"/>
      <c r="BZ96" s="125"/>
      <c r="CA96" s="125"/>
      <c r="CB96" s="125"/>
      <c r="CC96" s="125"/>
      <c r="CD96" s="125"/>
      <c r="CE96" s="125"/>
      <c r="CF96" s="125"/>
      <c r="CG96" s="125"/>
      <c r="CH96" s="125"/>
      <c r="CI96" s="125"/>
      <c r="CJ96" s="125"/>
      <c r="CK96" s="125"/>
      <c r="CL96" s="31"/>
    </row>
    <row r="97" spans="1:90" ht="29.1" customHeight="1">
      <c r="A97" s="125"/>
      <c r="B97" s="147"/>
      <c r="C97" s="147"/>
      <c r="D97" s="183"/>
      <c r="E97" s="145"/>
      <c r="F97" s="25"/>
      <c r="G97" s="157"/>
      <c r="H97" s="125"/>
      <c r="I97" s="125"/>
      <c r="J97" s="125"/>
      <c r="K97" s="125"/>
      <c r="L97" s="125"/>
      <c r="M97" s="125"/>
      <c r="N97" s="125"/>
      <c r="O97" s="125"/>
      <c r="P97" s="125"/>
      <c r="Q97" s="125"/>
      <c r="R97" s="125"/>
      <c r="S97" s="125"/>
      <c r="T97" s="125"/>
      <c r="U97" s="125"/>
      <c r="V97" s="125"/>
      <c r="W97" s="125"/>
      <c r="X97" s="125"/>
      <c r="Y97" s="125"/>
      <c r="Z97" s="125"/>
      <c r="AA97" s="125"/>
      <c r="AB97" s="125"/>
      <c r="AC97" s="125"/>
      <c r="AD97" s="125"/>
      <c r="AE97" s="125"/>
      <c r="AF97" s="125"/>
      <c r="AG97" s="125"/>
      <c r="AH97" s="125"/>
      <c r="AI97" s="125"/>
      <c r="AJ97" s="125"/>
      <c r="AK97" s="125"/>
      <c r="AL97" s="125"/>
      <c r="AM97" s="125"/>
      <c r="AN97" s="125"/>
      <c r="AO97" s="125"/>
      <c r="AP97" s="125"/>
      <c r="AQ97" s="125"/>
      <c r="AR97" s="125"/>
      <c r="AS97" s="125"/>
      <c r="AT97" s="125"/>
      <c r="AU97" s="125"/>
      <c r="AV97" s="125"/>
      <c r="AW97" s="125"/>
      <c r="AX97" s="125"/>
      <c r="AY97" s="125"/>
      <c r="AZ97" s="125"/>
      <c r="BA97" s="125"/>
      <c r="BB97" s="125"/>
      <c r="BC97" s="125"/>
      <c r="BD97" s="125"/>
      <c r="BE97" s="125"/>
      <c r="BF97" s="125"/>
      <c r="BG97" s="125"/>
      <c r="BH97" s="125"/>
      <c r="BI97" s="125"/>
      <c r="BJ97" s="125"/>
      <c r="BK97" s="125"/>
      <c r="BL97" s="125"/>
      <c r="BM97" s="125"/>
      <c r="BN97" s="125"/>
      <c r="BO97" s="125"/>
      <c r="BP97" s="125"/>
      <c r="BQ97" s="125"/>
      <c r="BR97" s="125"/>
      <c r="BS97" s="125"/>
      <c r="BT97" s="125"/>
      <c r="BU97" s="125"/>
      <c r="BV97" s="125"/>
      <c r="BW97" s="125"/>
      <c r="BX97" s="125"/>
      <c r="BY97" s="125"/>
      <c r="BZ97" s="125"/>
      <c r="CA97" s="125"/>
      <c r="CB97" s="125"/>
      <c r="CC97" s="125"/>
      <c r="CD97" s="125"/>
      <c r="CE97" s="125"/>
      <c r="CF97" s="125"/>
      <c r="CG97" s="125"/>
      <c r="CH97" s="125"/>
      <c r="CI97" s="125"/>
      <c r="CJ97" s="125"/>
      <c r="CK97" s="125"/>
      <c r="CL97" s="31"/>
    </row>
    <row r="98" spans="1:90" ht="29.1" customHeight="1">
      <c r="A98" s="125"/>
      <c r="B98" s="147"/>
      <c r="C98" s="147"/>
      <c r="D98" s="183"/>
      <c r="E98" s="145"/>
      <c r="F98" s="25"/>
      <c r="G98" s="157"/>
      <c r="H98" s="125"/>
      <c r="I98" s="125"/>
      <c r="J98" s="125"/>
      <c r="K98" s="125"/>
      <c r="L98" s="125"/>
      <c r="M98" s="125"/>
      <c r="N98" s="125"/>
      <c r="O98" s="125"/>
      <c r="P98" s="125"/>
      <c r="Q98" s="125"/>
      <c r="R98" s="125"/>
      <c r="S98" s="125"/>
      <c r="T98" s="125"/>
      <c r="U98" s="125"/>
      <c r="V98" s="125"/>
      <c r="W98" s="125"/>
      <c r="X98" s="125"/>
      <c r="Y98" s="125"/>
      <c r="Z98" s="125"/>
      <c r="AA98" s="125"/>
      <c r="AB98" s="125"/>
      <c r="AC98" s="125"/>
      <c r="AD98" s="125"/>
      <c r="AE98" s="125"/>
      <c r="AF98" s="125"/>
      <c r="AG98" s="125"/>
      <c r="AH98" s="125"/>
      <c r="AI98" s="125"/>
      <c r="AJ98" s="125"/>
      <c r="AK98" s="125"/>
      <c r="AL98" s="125"/>
      <c r="AM98" s="125"/>
      <c r="AN98" s="125"/>
      <c r="AO98" s="125"/>
      <c r="AP98" s="125"/>
      <c r="AQ98" s="125"/>
      <c r="AR98" s="125"/>
      <c r="AS98" s="125"/>
      <c r="AT98" s="125"/>
      <c r="AU98" s="125"/>
      <c r="AV98" s="125"/>
      <c r="AW98" s="125"/>
      <c r="AX98" s="125"/>
      <c r="AY98" s="125"/>
      <c r="AZ98" s="125"/>
      <c r="BA98" s="125"/>
      <c r="BB98" s="125"/>
      <c r="BC98" s="125"/>
      <c r="BD98" s="125"/>
      <c r="BE98" s="125"/>
      <c r="BF98" s="125"/>
      <c r="BG98" s="125"/>
      <c r="BH98" s="125"/>
      <c r="BI98" s="125"/>
      <c r="BJ98" s="125"/>
      <c r="BK98" s="125"/>
      <c r="BL98" s="125"/>
      <c r="BM98" s="125"/>
      <c r="BN98" s="125"/>
      <c r="BO98" s="125"/>
      <c r="BP98" s="125"/>
      <c r="BQ98" s="125"/>
      <c r="BR98" s="125"/>
      <c r="BS98" s="125"/>
      <c r="BT98" s="125"/>
      <c r="BU98" s="125"/>
      <c r="BV98" s="125"/>
      <c r="BW98" s="125"/>
      <c r="BX98" s="125"/>
      <c r="BY98" s="125"/>
      <c r="BZ98" s="125"/>
      <c r="CA98" s="125"/>
      <c r="CB98" s="125"/>
      <c r="CC98" s="125"/>
      <c r="CD98" s="125"/>
      <c r="CE98" s="125"/>
      <c r="CF98" s="125"/>
      <c r="CG98" s="125"/>
      <c r="CH98" s="125"/>
      <c r="CI98" s="125"/>
      <c r="CJ98" s="125"/>
      <c r="CK98" s="125"/>
      <c r="CL98" s="31"/>
    </row>
    <row r="99" spans="1:90" ht="29.1" customHeight="1">
      <c r="A99" s="125"/>
      <c r="B99" s="147"/>
      <c r="C99" s="147"/>
      <c r="D99" s="183"/>
      <c r="E99" s="145"/>
      <c r="F99" s="25"/>
      <c r="G99" s="157"/>
      <c r="H99" s="125"/>
      <c r="I99" s="125"/>
      <c r="J99" s="125"/>
      <c r="K99" s="125"/>
      <c r="L99" s="125"/>
      <c r="M99" s="125"/>
      <c r="N99" s="125"/>
      <c r="O99" s="125"/>
      <c r="P99" s="125"/>
      <c r="Q99" s="125"/>
      <c r="R99" s="125"/>
      <c r="S99" s="125"/>
      <c r="T99" s="125"/>
      <c r="U99" s="125"/>
      <c r="V99" s="125"/>
      <c r="W99" s="125"/>
      <c r="X99" s="125"/>
      <c r="Y99" s="125"/>
      <c r="Z99" s="125"/>
      <c r="AA99" s="125"/>
      <c r="AB99" s="125"/>
      <c r="AC99" s="125"/>
      <c r="AD99" s="125"/>
      <c r="AE99" s="125"/>
      <c r="AF99" s="125"/>
      <c r="AG99" s="125"/>
      <c r="AH99" s="125"/>
      <c r="AI99" s="125"/>
      <c r="AJ99" s="125"/>
      <c r="AK99" s="125"/>
      <c r="AL99" s="125"/>
      <c r="AM99" s="125"/>
      <c r="AN99" s="125"/>
      <c r="AO99" s="125"/>
      <c r="AP99" s="125"/>
      <c r="AQ99" s="125"/>
      <c r="AR99" s="125"/>
      <c r="AS99" s="125"/>
      <c r="AT99" s="125"/>
      <c r="AU99" s="125"/>
      <c r="AV99" s="125"/>
      <c r="AW99" s="125"/>
      <c r="AX99" s="125"/>
      <c r="AY99" s="125"/>
      <c r="AZ99" s="125"/>
      <c r="BA99" s="125"/>
      <c r="BB99" s="125"/>
      <c r="BC99" s="125"/>
      <c r="BD99" s="125"/>
      <c r="BE99" s="125"/>
      <c r="BF99" s="125"/>
      <c r="BG99" s="125"/>
      <c r="BH99" s="125"/>
      <c r="BI99" s="125"/>
      <c r="BJ99" s="125"/>
      <c r="BK99" s="125"/>
      <c r="BL99" s="125"/>
      <c r="BM99" s="125"/>
      <c r="BN99" s="125"/>
      <c r="BO99" s="125"/>
      <c r="BP99" s="125"/>
      <c r="BQ99" s="125"/>
      <c r="BR99" s="125"/>
      <c r="BS99" s="125"/>
      <c r="BT99" s="125"/>
      <c r="BU99" s="125"/>
      <c r="BV99" s="125"/>
      <c r="BW99" s="125"/>
      <c r="BX99" s="125"/>
      <c r="BY99" s="125"/>
      <c r="BZ99" s="125"/>
      <c r="CA99" s="125"/>
      <c r="CB99" s="125"/>
      <c r="CC99" s="125"/>
      <c r="CD99" s="125"/>
      <c r="CE99" s="125"/>
      <c r="CF99" s="125"/>
      <c r="CG99" s="125"/>
      <c r="CH99" s="125"/>
      <c r="CI99" s="125"/>
      <c r="CJ99" s="125"/>
      <c r="CK99" s="125"/>
      <c r="CL99" s="31"/>
    </row>
    <row r="100" spans="1:90" ht="29.1" customHeight="1">
      <c r="A100" s="125"/>
      <c r="B100" s="147"/>
      <c r="C100" s="147"/>
      <c r="D100" s="183"/>
      <c r="E100" s="145"/>
      <c r="F100" s="25"/>
      <c r="G100" s="157"/>
      <c r="H100" s="125"/>
      <c r="I100" s="125"/>
      <c r="J100" s="125"/>
      <c r="K100" s="125"/>
      <c r="L100" s="125"/>
      <c r="M100" s="125"/>
      <c r="N100" s="125"/>
      <c r="O100" s="125"/>
      <c r="P100" s="125"/>
      <c r="Q100" s="125"/>
      <c r="R100" s="125"/>
      <c r="S100" s="125"/>
      <c r="T100" s="125"/>
      <c r="U100" s="125"/>
      <c r="V100" s="125"/>
      <c r="W100" s="125"/>
      <c r="X100" s="125"/>
      <c r="Y100" s="125"/>
      <c r="Z100" s="125"/>
      <c r="AA100" s="125"/>
      <c r="AB100" s="125"/>
      <c r="AC100" s="125"/>
      <c r="AD100" s="125"/>
      <c r="AE100" s="125"/>
      <c r="AF100" s="125"/>
      <c r="AG100" s="125"/>
      <c r="AH100" s="125"/>
      <c r="AI100" s="125"/>
      <c r="AJ100" s="125"/>
      <c r="AK100" s="125"/>
      <c r="AL100" s="125"/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5"/>
      <c r="BD100" s="125"/>
      <c r="BE100" s="125"/>
      <c r="BF100" s="125"/>
      <c r="BG100" s="125"/>
      <c r="BH100" s="125"/>
      <c r="BI100" s="125"/>
      <c r="BJ100" s="125"/>
      <c r="BK100" s="125"/>
      <c r="BL100" s="125"/>
      <c r="BM100" s="125"/>
      <c r="BN100" s="125"/>
      <c r="BO100" s="125"/>
      <c r="BP100" s="125"/>
      <c r="BQ100" s="125"/>
      <c r="BR100" s="125"/>
      <c r="BS100" s="125"/>
      <c r="BT100" s="125"/>
      <c r="BU100" s="125"/>
      <c r="BV100" s="125"/>
      <c r="BW100" s="125"/>
      <c r="BX100" s="125"/>
      <c r="BY100" s="125"/>
      <c r="BZ100" s="125"/>
      <c r="CA100" s="125"/>
      <c r="CB100" s="125"/>
      <c r="CC100" s="125"/>
      <c r="CD100" s="125"/>
      <c r="CE100" s="125"/>
      <c r="CF100" s="125"/>
      <c r="CG100" s="125"/>
      <c r="CH100" s="125"/>
      <c r="CI100" s="125"/>
      <c r="CJ100" s="125"/>
      <c r="CK100" s="125"/>
      <c r="CL100" s="31"/>
    </row>
    <row r="101" spans="1:90" ht="29.1" customHeight="1">
      <c r="A101" s="125"/>
      <c r="B101" s="147"/>
      <c r="C101" s="147"/>
      <c r="D101" s="183"/>
      <c r="E101" s="145"/>
      <c r="F101" s="25"/>
      <c r="G101" s="157"/>
      <c r="H101" s="125"/>
      <c r="I101" s="125"/>
      <c r="J101" s="125"/>
      <c r="K101" s="125"/>
      <c r="L101" s="125"/>
      <c r="M101" s="125"/>
      <c r="N101" s="125"/>
      <c r="O101" s="125"/>
      <c r="P101" s="125"/>
      <c r="Q101" s="125"/>
      <c r="R101" s="125"/>
      <c r="S101" s="125"/>
      <c r="T101" s="125"/>
      <c r="U101" s="125"/>
      <c r="V101" s="125"/>
      <c r="W101" s="125"/>
      <c r="X101" s="125"/>
      <c r="Y101" s="125"/>
      <c r="Z101" s="125"/>
      <c r="AA101" s="125"/>
      <c r="AB101" s="125"/>
      <c r="AC101" s="125"/>
      <c r="AD101" s="125"/>
      <c r="AE101" s="125"/>
      <c r="AF101" s="125"/>
      <c r="AG101" s="125"/>
      <c r="AH101" s="125"/>
      <c r="AI101" s="125"/>
      <c r="AJ101" s="125"/>
      <c r="AK101" s="125"/>
      <c r="AL101" s="125"/>
      <c r="AM101" s="125"/>
      <c r="AN101" s="125"/>
      <c r="AO101" s="125"/>
      <c r="AP101" s="125"/>
      <c r="AQ101" s="125"/>
      <c r="AR101" s="125"/>
      <c r="AS101" s="125"/>
      <c r="AT101" s="125"/>
      <c r="AU101" s="125"/>
      <c r="AV101" s="125"/>
      <c r="AW101" s="125"/>
      <c r="AX101" s="125"/>
      <c r="AY101" s="125"/>
      <c r="AZ101" s="125"/>
      <c r="BA101" s="125"/>
      <c r="BB101" s="125"/>
      <c r="BC101" s="125"/>
      <c r="BD101" s="125"/>
      <c r="BE101" s="125"/>
      <c r="BF101" s="125"/>
      <c r="BG101" s="125"/>
      <c r="BH101" s="125"/>
      <c r="BI101" s="125"/>
      <c r="BJ101" s="125"/>
      <c r="BK101" s="125"/>
      <c r="BL101" s="125"/>
      <c r="BM101" s="125"/>
      <c r="BN101" s="125"/>
      <c r="BO101" s="125"/>
      <c r="BP101" s="125"/>
      <c r="BQ101" s="125"/>
      <c r="BR101" s="125"/>
      <c r="BS101" s="125"/>
      <c r="BT101" s="125"/>
      <c r="BU101" s="125"/>
      <c r="BV101" s="125"/>
      <c r="BW101" s="125"/>
      <c r="BX101" s="125"/>
      <c r="BY101" s="125"/>
      <c r="BZ101" s="125"/>
      <c r="CA101" s="125"/>
      <c r="CB101" s="125"/>
      <c r="CC101" s="125"/>
      <c r="CD101" s="125"/>
      <c r="CE101" s="125"/>
      <c r="CF101" s="125"/>
      <c r="CG101" s="125"/>
      <c r="CH101" s="125"/>
      <c r="CI101" s="125"/>
      <c r="CJ101" s="125"/>
      <c r="CK101" s="125"/>
      <c r="CL101" s="31"/>
    </row>
    <row r="102" spans="1:90" ht="29.1" customHeight="1">
      <c r="A102" s="125"/>
      <c r="B102" s="147"/>
      <c r="C102" s="147"/>
      <c r="D102" s="183"/>
      <c r="E102" s="145"/>
      <c r="F102" s="25"/>
      <c r="G102" s="157"/>
      <c r="H102" s="125"/>
      <c r="I102" s="125"/>
      <c r="J102" s="125"/>
      <c r="K102" s="125"/>
      <c r="L102" s="125"/>
      <c r="M102" s="125"/>
      <c r="N102" s="125"/>
      <c r="O102" s="125"/>
      <c r="P102" s="125"/>
      <c r="Q102" s="125"/>
      <c r="R102" s="125"/>
      <c r="S102" s="125"/>
      <c r="T102" s="125"/>
      <c r="U102" s="125"/>
      <c r="V102" s="125"/>
      <c r="W102" s="125"/>
      <c r="X102" s="125"/>
      <c r="Y102" s="125"/>
      <c r="Z102" s="125"/>
      <c r="AA102" s="125"/>
      <c r="AB102" s="125"/>
      <c r="AC102" s="125"/>
      <c r="AD102" s="125"/>
      <c r="AE102" s="125"/>
      <c r="AF102" s="125"/>
      <c r="AG102" s="125"/>
      <c r="AH102" s="125"/>
      <c r="AI102" s="125"/>
      <c r="AJ102" s="125"/>
      <c r="AK102" s="125"/>
      <c r="AL102" s="125"/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5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  <c r="BS102" s="125"/>
      <c r="BT102" s="125"/>
      <c r="BU102" s="125"/>
      <c r="BV102" s="125"/>
      <c r="BW102" s="125"/>
      <c r="BX102" s="125"/>
      <c r="BY102" s="125"/>
      <c r="BZ102" s="125"/>
      <c r="CA102" s="125"/>
      <c r="CB102" s="125"/>
      <c r="CC102" s="125"/>
      <c r="CD102" s="125"/>
      <c r="CE102" s="125"/>
      <c r="CF102" s="125"/>
      <c r="CG102" s="125"/>
      <c r="CH102" s="125"/>
      <c r="CI102" s="125"/>
      <c r="CJ102" s="125"/>
      <c r="CK102" s="125"/>
      <c r="CL102" s="31"/>
    </row>
    <row r="103" spans="1:90" ht="29.1" customHeight="1">
      <c r="A103" s="125"/>
      <c r="B103" s="147"/>
      <c r="C103" s="147"/>
      <c r="D103" s="183"/>
      <c r="E103" s="145"/>
      <c r="F103" s="25"/>
      <c r="G103" s="157"/>
      <c r="H103" s="125"/>
      <c r="I103" s="125"/>
      <c r="J103" s="125"/>
      <c r="K103" s="125"/>
      <c r="L103" s="125"/>
      <c r="M103" s="125"/>
      <c r="N103" s="125"/>
      <c r="O103" s="125"/>
      <c r="P103" s="125"/>
      <c r="Q103" s="125"/>
      <c r="R103" s="125"/>
      <c r="S103" s="125"/>
      <c r="T103" s="125"/>
      <c r="U103" s="125"/>
      <c r="V103" s="125"/>
      <c r="W103" s="125"/>
      <c r="X103" s="125"/>
      <c r="Y103" s="125"/>
      <c r="Z103" s="125"/>
      <c r="AA103" s="125"/>
      <c r="AB103" s="125"/>
      <c r="AC103" s="125"/>
      <c r="AD103" s="125"/>
      <c r="AE103" s="125"/>
      <c r="AF103" s="125"/>
      <c r="AG103" s="125"/>
      <c r="AH103" s="125"/>
      <c r="AI103" s="125"/>
      <c r="AJ103" s="125"/>
      <c r="AK103" s="125"/>
      <c r="AL103" s="125"/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  <c r="BS103" s="125"/>
      <c r="BT103" s="125"/>
      <c r="BU103" s="125"/>
      <c r="BV103" s="125"/>
      <c r="BW103" s="125"/>
      <c r="BX103" s="125"/>
      <c r="BY103" s="125"/>
      <c r="BZ103" s="125"/>
      <c r="CA103" s="125"/>
      <c r="CB103" s="125"/>
      <c r="CC103" s="125"/>
      <c r="CD103" s="125"/>
      <c r="CE103" s="125"/>
      <c r="CF103" s="125"/>
      <c r="CG103" s="125"/>
      <c r="CH103" s="125"/>
      <c r="CI103" s="125"/>
      <c r="CJ103" s="125"/>
      <c r="CK103" s="125"/>
      <c r="CL103" s="31"/>
    </row>
    <row r="104" spans="1:90" ht="29.1" customHeight="1">
      <c r="A104" s="125"/>
      <c r="B104" s="147"/>
      <c r="C104" s="147"/>
      <c r="D104" s="183"/>
      <c r="E104" s="145"/>
      <c r="F104" s="25"/>
      <c r="G104" s="157"/>
      <c r="H104" s="125"/>
      <c r="I104" s="125"/>
      <c r="J104" s="125"/>
      <c r="K104" s="125"/>
      <c r="L104" s="125"/>
      <c r="M104" s="125"/>
      <c r="N104" s="125"/>
      <c r="O104" s="125"/>
      <c r="P104" s="125"/>
      <c r="Q104" s="125"/>
      <c r="R104" s="125"/>
      <c r="S104" s="125"/>
      <c r="T104" s="125"/>
      <c r="U104" s="125"/>
      <c r="V104" s="125"/>
      <c r="W104" s="125"/>
      <c r="X104" s="125"/>
      <c r="Y104" s="125"/>
      <c r="Z104" s="125"/>
      <c r="AA104" s="125"/>
      <c r="AB104" s="125"/>
      <c r="AC104" s="125"/>
      <c r="AD104" s="125"/>
      <c r="AE104" s="125"/>
      <c r="AF104" s="125"/>
      <c r="AG104" s="125"/>
      <c r="AH104" s="125"/>
      <c r="AI104" s="125"/>
      <c r="AJ104" s="125"/>
      <c r="AK104" s="125"/>
      <c r="AL104" s="125"/>
      <c r="AM104" s="125"/>
      <c r="AN104" s="125"/>
      <c r="AO104" s="125"/>
      <c r="AP104" s="125"/>
      <c r="AQ104" s="125"/>
      <c r="AR104" s="125"/>
      <c r="AS104" s="125"/>
      <c r="AT104" s="125"/>
      <c r="AU104" s="125"/>
      <c r="AV104" s="125"/>
      <c r="AW104" s="125"/>
      <c r="AX104" s="125"/>
      <c r="AY104" s="125"/>
      <c r="AZ104" s="125"/>
      <c r="BA104" s="125"/>
      <c r="BB104" s="125"/>
      <c r="BC104" s="125"/>
      <c r="BD104" s="125"/>
      <c r="BE104" s="125"/>
      <c r="BF104" s="125"/>
      <c r="BG104" s="125"/>
      <c r="BH104" s="125"/>
      <c r="BI104" s="125"/>
      <c r="BJ104" s="125"/>
      <c r="BK104" s="125"/>
      <c r="BL104" s="125"/>
      <c r="BM104" s="125"/>
      <c r="BN104" s="125"/>
      <c r="BO104" s="125"/>
      <c r="BP104" s="125"/>
      <c r="BQ104" s="125"/>
      <c r="BR104" s="125"/>
      <c r="BS104" s="125"/>
      <c r="BT104" s="125"/>
      <c r="BU104" s="125"/>
      <c r="BV104" s="125"/>
      <c r="BW104" s="125"/>
      <c r="BX104" s="125"/>
      <c r="BY104" s="125"/>
      <c r="BZ104" s="125"/>
      <c r="CA104" s="125"/>
      <c r="CB104" s="125"/>
      <c r="CC104" s="125"/>
      <c r="CD104" s="125"/>
      <c r="CE104" s="125"/>
      <c r="CF104" s="125"/>
      <c r="CG104" s="125"/>
      <c r="CH104" s="125"/>
      <c r="CI104" s="125"/>
      <c r="CJ104" s="125"/>
      <c r="CK104" s="125"/>
      <c r="CL104" s="31"/>
    </row>
    <row r="105" spans="1:90" ht="29.1" customHeight="1">
      <c r="A105" s="125"/>
      <c r="B105" s="147"/>
      <c r="C105" s="147"/>
      <c r="D105" s="183"/>
      <c r="E105" s="145"/>
      <c r="F105" s="25"/>
      <c r="G105" s="157"/>
      <c r="H105" s="125"/>
      <c r="I105" s="125"/>
      <c r="J105" s="125"/>
      <c r="K105" s="125"/>
      <c r="L105" s="125"/>
      <c r="M105" s="125"/>
      <c r="N105" s="125"/>
      <c r="O105" s="125"/>
      <c r="P105" s="125"/>
      <c r="Q105" s="125"/>
      <c r="R105" s="125"/>
      <c r="S105" s="125"/>
      <c r="T105" s="125"/>
      <c r="U105" s="125"/>
      <c r="V105" s="125"/>
      <c r="W105" s="125"/>
      <c r="X105" s="125"/>
      <c r="Y105" s="125"/>
      <c r="Z105" s="125"/>
      <c r="AA105" s="125"/>
      <c r="AB105" s="125"/>
      <c r="AC105" s="125"/>
      <c r="AD105" s="125"/>
      <c r="AE105" s="125"/>
      <c r="AF105" s="125"/>
      <c r="AG105" s="125"/>
      <c r="AH105" s="125"/>
      <c r="AI105" s="125"/>
      <c r="AJ105" s="125"/>
      <c r="AK105" s="125"/>
      <c r="AL105" s="125"/>
      <c r="AM105" s="125"/>
      <c r="AN105" s="125"/>
      <c r="AO105" s="125"/>
      <c r="AP105" s="125"/>
      <c r="AQ105" s="125"/>
      <c r="AR105" s="125"/>
      <c r="AS105" s="125"/>
      <c r="AT105" s="125"/>
      <c r="AU105" s="125"/>
      <c r="AV105" s="125"/>
      <c r="AW105" s="125"/>
      <c r="AX105" s="125"/>
      <c r="AY105" s="125"/>
      <c r="AZ105" s="125"/>
      <c r="BA105" s="125"/>
      <c r="BB105" s="125"/>
      <c r="BC105" s="125"/>
      <c r="BD105" s="125"/>
      <c r="BE105" s="125"/>
      <c r="BF105" s="125"/>
      <c r="BG105" s="125"/>
      <c r="BH105" s="125"/>
      <c r="BI105" s="125"/>
      <c r="BJ105" s="125"/>
      <c r="BK105" s="125"/>
      <c r="BL105" s="125"/>
      <c r="BM105" s="125"/>
      <c r="BN105" s="125"/>
      <c r="BO105" s="125"/>
      <c r="BP105" s="125"/>
      <c r="BQ105" s="125"/>
      <c r="BR105" s="125"/>
      <c r="BS105" s="125"/>
      <c r="BT105" s="125"/>
      <c r="BU105" s="125"/>
      <c r="BV105" s="125"/>
      <c r="BW105" s="125"/>
      <c r="BX105" s="125"/>
      <c r="BY105" s="125"/>
      <c r="BZ105" s="125"/>
      <c r="CA105" s="125"/>
      <c r="CB105" s="125"/>
      <c r="CC105" s="125"/>
      <c r="CD105" s="125"/>
      <c r="CE105" s="125"/>
      <c r="CF105" s="125"/>
      <c r="CG105" s="125"/>
      <c r="CH105" s="125"/>
      <c r="CI105" s="125"/>
      <c r="CJ105" s="125"/>
      <c r="CK105" s="125"/>
      <c r="CL105" s="31"/>
    </row>
    <row r="106" spans="1:90" ht="29.1" customHeight="1">
      <c r="A106" s="125"/>
      <c r="B106" s="147"/>
      <c r="C106" s="147"/>
      <c r="D106" s="183"/>
      <c r="E106" s="145"/>
      <c r="F106" s="25"/>
      <c r="G106" s="157"/>
      <c r="H106" s="125"/>
      <c r="I106" s="125"/>
      <c r="J106" s="125"/>
      <c r="K106" s="125"/>
      <c r="L106" s="125"/>
      <c r="M106" s="125"/>
      <c r="N106" s="125"/>
      <c r="O106" s="125"/>
      <c r="P106" s="125"/>
      <c r="Q106" s="125"/>
      <c r="R106" s="125"/>
      <c r="S106" s="125"/>
      <c r="T106" s="125"/>
      <c r="U106" s="125"/>
      <c r="V106" s="125"/>
      <c r="W106" s="125"/>
      <c r="X106" s="125"/>
      <c r="Y106" s="125"/>
      <c r="Z106" s="125"/>
      <c r="AA106" s="125"/>
      <c r="AB106" s="125"/>
      <c r="AC106" s="125"/>
      <c r="AD106" s="125"/>
      <c r="AE106" s="125"/>
      <c r="AF106" s="125"/>
      <c r="AG106" s="125"/>
      <c r="AH106" s="125"/>
      <c r="AI106" s="125"/>
      <c r="AJ106" s="125"/>
      <c r="AK106" s="125"/>
      <c r="AL106" s="125"/>
      <c r="AM106" s="125"/>
      <c r="AN106" s="125"/>
      <c r="AO106" s="125"/>
      <c r="AP106" s="125"/>
      <c r="AQ106" s="125"/>
      <c r="AR106" s="125"/>
      <c r="AS106" s="125"/>
      <c r="AT106" s="125"/>
      <c r="AU106" s="125"/>
      <c r="AV106" s="125"/>
      <c r="AW106" s="125"/>
      <c r="AX106" s="125"/>
      <c r="AY106" s="125"/>
      <c r="AZ106" s="125"/>
      <c r="BA106" s="125"/>
      <c r="BB106" s="125"/>
      <c r="BC106" s="125"/>
      <c r="BD106" s="125"/>
      <c r="BE106" s="125"/>
      <c r="BF106" s="125"/>
      <c r="BG106" s="125"/>
      <c r="BH106" s="125"/>
      <c r="BI106" s="125"/>
      <c r="BJ106" s="125"/>
      <c r="BK106" s="125"/>
      <c r="BL106" s="125"/>
      <c r="BM106" s="125"/>
      <c r="BN106" s="125"/>
      <c r="BO106" s="125"/>
      <c r="BP106" s="125"/>
      <c r="BQ106" s="125"/>
      <c r="BR106" s="125"/>
      <c r="BS106" s="125"/>
      <c r="BT106" s="125"/>
      <c r="BU106" s="125"/>
      <c r="BV106" s="125"/>
      <c r="BW106" s="125"/>
      <c r="BX106" s="125"/>
      <c r="BY106" s="125"/>
      <c r="BZ106" s="125"/>
      <c r="CA106" s="125"/>
      <c r="CB106" s="125"/>
      <c r="CC106" s="125"/>
      <c r="CD106" s="125"/>
      <c r="CE106" s="125"/>
      <c r="CF106" s="125"/>
      <c r="CG106" s="125"/>
      <c r="CH106" s="125"/>
      <c r="CI106" s="125"/>
      <c r="CJ106" s="125"/>
      <c r="CK106" s="125"/>
      <c r="CL106" s="31"/>
    </row>
    <row r="107" spans="1:90" ht="29.1" customHeight="1">
      <c r="A107" s="125"/>
      <c r="B107" s="147"/>
      <c r="C107" s="147"/>
      <c r="D107" s="183"/>
      <c r="E107" s="145"/>
      <c r="F107" s="25"/>
      <c r="G107" s="157"/>
      <c r="H107" s="125"/>
      <c r="I107" s="125"/>
      <c r="J107" s="125"/>
      <c r="K107" s="125"/>
      <c r="L107" s="125"/>
      <c r="M107" s="125"/>
      <c r="N107" s="125"/>
      <c r="O107" s="125"/>
      <c r="P107" s="125"/>
      <c r="Q107" s="125"/>
      <c r="R107" s="125"/>
      <c r="S107" s="125"/>
      <c r="T107" s="125"/>
      <c r="U107" s="125"/>
      <c r="V107" s="125"/>
      <c r="W107" s="125"/>
      <c r="X107" s="125"/>
      <c r="Y107" s="125"/>
      <c r="Z107" s="125"/>
      <c r="AA107" s="125"/>
      <c r="AB107" s="125"/>
      <c r="AC107" s="125"/>
      <c r="AD107" s="125"/>
      <c r="AE107" s="125"/>
      <c r="AF107" s="125"/>
      <c r="AG107" s="125"/>
      <c r="AH107" s="125"/>
      <c r="AI107" s="125"/>
      <c r="AJ107" s="125"/>
      <c r="AK107" s="125"/>
      <c r="AL107" s="125"/>
      <c r="AM107" s="125"/>
      <c r="AN107" s="125"/>
      <c r="AO107" s="125"/>
      <c r="AP107" s="125"/>
      <c r="AQ107" s="125"/>
      <c r="AR107" s="125"/>
      <c r="AS107" s="125"/>
      <c r="AT107" s="125"/>
      <c r="AU107" s="125"/>
      <c r="AV107" s="125"/>
      <c r="AW107" s="125"/>
      <c r="AX107" s="125"/>
      <c r="AY107" s="125"/>
      <c r="AZ107" s="125"/>
      <c r="BA107" s="125"/>
      <c r="BB107" s="125"/>
      <c r="BC107" s="125"/>
      <c r="BD107" s="125"/>
      <c r="BE107" s="125"/>
      <c r="BF107" s="125"/>
      <c r="BG107" s="125"/>
      <c r="BH107" s="125"/>
      <c r="BI107" s="125"/>
      <c r="BJ107" s="125"/>
      <c r="BK107" s="125"/>
      <c r="BL107" s="125"/>
      <c r="BM107" s="125"/>
      <c r="BN107" s="125"/>
      <c r="BO107" s="125"/>
      <c r="BP107" s="125"/>
      <c r="BQ107" s="125"/>
      <c r="BR107" s="125"/>
      <c r="BS107" s="125"/>
      <c r="BT107" s="125"/>
      <c r="BU107" s="125"/>
      <c r="BV107" s="125"/>
      <c r="BW107" s="125"/>
      <c r="BX107" s="125"/>
      <c r="BY107" s="125"/>
      <c r="BZ107" s="125"/>
      <c r="CA107" s="125"/>
      <c r="CB107" s="125"/>
      <c r="CC107" s="125"/>
      <c r="CD107" s="125"/>
      <c r="CE107" s="125"/>
      <c r="CF107" s="125"/>
      <c r="CG107" s="125"/>
      <c r="CH107" s="125"/>
      <c r="CI107" s="125"/>
      <c r="CJ107" s="125"/>
      <c r="CK107" s="125"/>
      <c r="CL107" s="31"/>
    </row>
    <row r="108" spans="1:90" ht="29.1" customHeight="1">
      <c r="A108" s="125"/>
      <c r="B108" s="147"/>
      <c r="C108" s="147"/>
      <c r="D108" s="183"/>
      <c r="E108" s="145"/>
      <c r="F108" s="25"/>
      <c r="G108" s="157"/>
      <c r="H108" s="125"/>
      <c r="I108" s="125"/>
      <c r="J108" s="125"/>
      <c r="K108" s="125"/>
      <c r="L108" s="125"/>
      <c r="M108" s="125"/>
      <c r="N108" s="125"/>
      <c r="O108" s="125"/>
      <c r="P108" s="125"/>
      <c r="Q108" s="125"/>
      <c r="R108" s="125"/>
      <c r="S108" s="125"/>
      <c r="T108" s="125"/>
      <c r="U108" s="125"/>
      <c r="V108" s="125"/>
      <c r="W108" s="125"/>
      <c r="X108" s="125"/>
      <c r="Y108" s="125"/>
      <c r="Z108" s="125"/>
      <c r="AA108" s="125"/>
      <c r="AB108" s="125"/>
      <c r="AC108" s="125"/>
      <c r="AD108" s="125"/>
      <c r="AE108" s="125"/>
      <c r="AF108" s="125"/>
      <c r="AG108" s="125"/>
      <c r="AH108" s="125"/>
      <c r="AI108" s="125"/>
      <c r="AJ108" s="125"/>
      <c r="AK108" s="125"/>
      <c r="AL108" s="125"/>
      <c r="AM108" s="125"/>
      <c r="AN108" s="125"/>
      <c r="AO108" s="125"/>
      <c r="AP108" s="125"/>
      <c r="AQ108" s="125"/>
      <c r="AR108" s="125"/>
      <c r="AS108" s="125"/>
      <c r="AT108" s="125"/>
      <c r="AU108" s="125"/>
      <c r="AV108" s="125"/>
      <c r="AW108" s="125"/>
      <c r="AX108" s="125"/>
      <c r="AY108" s="125"/>
      <c r="AZ108" s="125"/>
      <c r="BA108" s="125"/>
      <c r="BB108" s="125"/>
      <c r="BC108" s="125"/>
      <c r="BD108" s="125"/>
      <c r="BE108" s="125"/>
      <c r="BF108" s="125"/>
      <c r="BG108" s="125"/>
      <c r="BH108" s="125"/>
      <c r="BI108" s="125"/>
      <c r="BJ108" s="125"/>
      <c r="BK108" s="125"/>
      <c r="BL108" s="125"/>
      <c r="BM108" s="125"/>
      <c r="BN108" s="125"/>
      <c r="BO108" s="125"/>
      <c r="BP108" s="125"/>
      <c r="BQ108" s="125"/>
      <c r="BR108" s="125"/>
      <c r="BS108" s="125"/>
      <c r="BT108" s="125"/>
      <c r="BU108" s="125"/>
      <c r="BV108" s="125"/>
      <c r="BW108" s="125"/>
      <c r="BX108" s="125"/>
      <c r="BY108" s="125"/>
      <c r="BZ108" s="125"/>
      <c r="CA108" s="125"/>
      <c r="CB108" s="125"/>
      <c r="CC108" s="125"/>
      <c r="CD108" s="125"/>
      <c r="CE108" s="125"/>
      <c r="CF108" s="125"/>
      <c r="CG108" s="125"/>
      <c r="CH108" s="125"/>
      <c r="CI108" s="125"/>
      <c r="CJ108" s="125"/>
      <c r="CK108" s="125"/>
      <c r="CL108" s="31"/>
    </row>
    <row r="109" spans="1:90" ht="29.1" customHeight="1">
      <c r="A109" s="125"/>
      <c r="B109" s="147"/>
      <c r="C109" s="147"/>
      <c r="D109" s="183"/>
      <c r="E109" s="145"/>
      <c r="F109" s="25"/>
      <c r="G109" s="157"/>
      <c r="H109" s="125"/>
      <c r="I109" s="125"/>
      <c r="J109" s="125"/>
      <c r="K109" s="125"/>
      <c r="L109" s="125"/>
      <c r="M109" s="125"/>
      <c r="N109" s="125"/>
      <c r="O109" s="125"/>
      <c r="P109" s="125"/>
      <c r="Q109" s="125"/>
      <c r="R109" s="125"/>
      <c r="S109" s="125"/>
      <c r="T109" s="125"/>
      <c r="U109" s="125"/>
      <c r="V109" s="125"/>
      <c r="W109" s="125"/>
      <c r="X109" s="125"/>
      <c r="Y109" s="125"/>
      <c r="Z109" s="125"/>
      <c r="AA109" s="125"/>
      <c r="AB109" s="125"/>
      <c r="AC109" s="125"/>
      <c r="AD109" s="125"/>
      <c r="AE109" s="125"/>
      <c r="AF109" s="125"/>
      <c r="AG109" s="125"/>
      <c r="AH109" s="125"/>
      <c r="AI109" s="125"/>
      <c r="AJ109" s="125"/>
      <c r="AK109" s="125"/>
      <c r="AL109" s="125"/>
      <c r="AM109" s="125"/>
      <c r="AN109" s="125"/>
      <c r="AO109" s="125"/>
      <c r="AP109" s="125"/>
      <c r="AQ109" s="125"/>
      <c r="AR109" s="125"/>
      <c r="AS109" s="125"/>
      <c r="AT109" s="125"/>
      <c r="AU109" s="125"/>
      <c r="AV109" s="125"/>
      <c r="AW109" s="125"/>
      <c r="AX109" s="125"/>
      <c r="AY109" s="125"/>
      <c r="AZ109" s="125"/>
      <c r="BA109" s="125"/>
      <c r="BB109" s="125"/>
      <c r="BC109" s="125"/>
      <c r="BD109" s="125"/>
      <c r="BE109" s="125"/>
      <c r="BF109" s="125"/>
      <c r="BG109" s="125"/>
      <c r="BH109" s="125"/>
      <c r="BI109" s="125"/>
      <c r="BJ109" s="125"/>
      <c r="BK109" s="125"/>
      <c r="BL109" s="125"/>
      <c r="BM109" s="125"/>
      <c r="BN109" s="125"/>
      <c r="BO109" s="125"/>
      <c r="BP109" s="125"/>
      <c r="BQ109" s="125"/>
      <c r="BR109" s="125"/>
      <c r="BS109" s="125"/>
      <c r="BT109" s="125"/>
      <c r="BU109" s="125"/>
      <c r="BV109" s="125"/>
      <c r="BW109" s="125"/>
      <c r="BX109" s="125"/>
      <c r="BY109" s="125"/>
      <c r="BZ109" s="125"/>
      <c r="CA109" s="125"/>
      <c r="CB109" s="125"/>
      <c r="CC109" s="125"/>
      <c r="CD109" s="125"/>
      <c r="CE109" s="125"/>
      <c r="CF109" s="125"/>
      <c r="CG109" s="125"/>
      <c r="CH109" s="125"/>
      <c r="CI109" s="125"/>
      <c r="CJ109" s="125"/>
      <c r="CK109" s="125"/>
      <c r="CL109" s="31"/>
    </row>
    <row r="110" spans="1:90" ht="29.1" customHeight="1">
      <c r="A110" s="125"/>
      <c r="B110" s="147"/>
      <c r="C110" s="147"/>
      <c r="D110" s="183"/>
      <c r="E110" s="145"/>
      <c r="F110" s="25"/>
      <c r="G110" s="157"/>
      <c r="H110" s="125"/>
      <c r="I110" s="125"/>
      <c r="J110" s="125"/>
      <c r="K110" s="125"/>
      <c r="L110" s="125"/>
      <c r="M110" s="125"/>
      <c r="N110" s="125"/>
      <c r="O110" s="125"/>
      <c r="P110" s="125"/>
      <c r="Q110" s="125"/>
      <c r="R110" s="125"/>
      <c r="S110" s="125"/>
      <c r="T110" s="125"/>
      <c r="U110" s="125"/>
      <c r="V110" s="125"/>
      <c r="W110" s="125"/>
      <c r="X110" s="125"/>
      <c r="Y110" s="125"/>
      <c r="Z110" s="125"/>
      <c r="AA110" s="125"/>
      <c r="AB110" s="125"/>
      <c r="AC110" s="125"/>
      <c r="AD110" s="125"/>
      <c r="AE110" s="125"/>
      <c r="AF110" s="125"/>
      <c r="AG110" s="125"/>
      <c r="AH110" s="125"/>
      <c r="AI110" s="125"/>
      <c r="AJ110" s="125"/>
      <c r="AK110" s="125"/>
      <c r="AL110" s="125"/>
      <c r="AM110" s="125"/>
      <c r="AN110" s="125"/>
      <c r="AO110" s="125"/>
      <c r="AP110" s="125"/>
      <c r="AQ110" s="125"/>
      <c r="AR110" s="125"/>
      <c r="AS110" s="125"/>
      <c r="AT110" s="125"/>
      <c r="AU110" s="125"/>
      <c r="AV110" s="125"/>
      <c r="AW110" s="125"/>
      <c r="AX110" s="125"/>
      <c r="AY110" s="125"/>
      <c r="AZ110" s="125"/>
      <c r="BA110" s="125"/>
      <c r="BB110" s="125"/>
      <c r="BC110" s="125"/>
      <c r="BD110" s="125"/>
      <c r="BE110" s="125"/>
      <c r="BF110" s="125"/>
      <c r="BG110" s="125"/>
      <c r="BH110" s="125"/>
      <c r="BI110" s="125"/>
      <c r="BJ110" s="125"/>
      <c r="BK110" s="125"/>
      <c r="BL110" s="125"/>
      <c r="BM110" s="125"/>
      <c r="BN110" s="125"/>
      <c r="BO110" s="125"/>
      <c r="BP110" s="125"/>
      <c r="BQ110" s="125"/>
      <c r="BR110" s="125"/>
      <c r="BS110" s="125"/>
      <c r="BT110" s="125"/>
      <c r="BU110" s="125"/>
      <c r="BV110" s="125"/>
      <c r="BW110" s="125"/>
      <c r="BX110" s="125"/>
      <c r="BY110" s="125"/>
      <c r="BZ110" s="125"/>
      <c r="CA110" s="125"/>
      <c r="CB110" s="125"/>
      <c r="CC110" s="125"/>
      <c r="CD110" s="125"/>
      <c r="CE110" s="125"/>
      <c r="CF110" s="125"/>
      <c r="CG110" s="125"/>
      <c r="CH110" s="125"/>
      <c r="CI110" s="125"/>
      <c r="CJ110" s="125"/>
      <c r="CK110" s="125"/>
      <c r="CL110" s="31"/>
    </row>
    <row r="111" spans="1:90" ht="29.1" customHeight="1">
      <c r="A111" s="125"/>
      <c r="B111" s="147"/>
      <c r="C111" s="147"/>
      <c r="D111" s="183"/>
      <c r="E111" s="145"/>
      <c r="F111" s="25"/>
      <c r="G111" s="157"/>
      <c r="H111" s="125"/>
      <c r="I111" s="125"/>
      <c r="J111" s="125"/>
      <c r="K111" s="125"/>
      <c r="L111" s="125"/>
      <c r="M111" s="125"/>
      <c r="N111" s="125"/>
      <c r="O111" s="125"/>
      <c r="P111" s="125"/>
      <c r="Q111" s="125"/>
      <c r="R111" s="125"/>
      <c r="S111" s="125"/>
      <c r="T111" s="125"/>
      <c r="U111" s="125"/>
      <c r="V111" s="125"/>
      <c r="W111" s="125"/>
      <c r="X111" s="125"/>
      <c r="Y111" s="125"/>
      <c r="Z111" s="125"/>
      <c r="AA111" s="125"/>
      <c r="AB111" s="125"/>
      <c r="AC111" s="125"/>
      <c r="AD111" s="125"/>
      <c r="AE111" s="125"/>
      <c r="AF111" s="125"/>
      <c r="AG111" s="125"/>
      <c r="AH111" s="125"/>
      <c r="AI111" s="125"/>
      <c r="AJ111" s="125"/>
      <c r="AK111" s="125"/>
      <c r="AL111" s="125"/>
      <c r="AM111" s="125"/>
      <c r="AN111" s="125"/>
      <c r="AO111" s="125"/>
      <c r="AP111" s="125"/>
      <c r="AQ111" s="125"/>
      <c r="AR111" s="125"/>
      <c r="AS111" s="125"/>
      <c r="AT111" s="125"/>
      <c r="AU111" s="125"/>
      <c r="AV111" s="125"/>
      <c r="AW111" s="125"/>
      <c r="AX111" s="125"/>
      <c r="AY111" s="125"/>
      <c r="AZ111" s="125"/>
      <c r="BA111" s="125"/>
      <c r="BB111" s="125"/>
      <c r="BC111" s="125"/>
      <c r="BD111" s="125"/>
      <c r="BE111" s="125"/>
      <c r="BF111" s="125"/>
      <c r="BG111" s="125"/>
      <c r="BH111" s="125"/>
      <c r="BI111" s="125"/>
      <c r="BJ111" s="125"/>
      <c r="BK111" s="125"/>
      <c r="BL111" s="125"/>
      <c r="BM111" s="125"/>
      <c r="BN111" s="125"/>
      <c r="BO111" s="125"/>
      <c r="BP111" s="125"/>
      <c r="BQ111" s="125"/>
      <c r="BR111" s="125"/>
      <c r="BS111" s="125"/>
      <c r="BT111" s="125"/>
      <c r="BU111" s="125"/>
      <c r="BV111" s="125"/>
      <c r="BW111" s="125"/>
      <c r="BX111" s="125"/>
      <c r="BY111" s="125"/>
      <c r="BZ111" s="125"/>
      <c r="CA111" s="125"/>
      <c r="CB111" s="125"/>
      <c r="CC111" s="125"/>
      <c r="CD111" s="125"/>
      <c r="CE111" s="125"/>
      <c r="CF111" s="125"/>
      <c r="CG111" s="125"/>
      <c r="CH111" s="125"/>
      <c r="CI111" s="125"/>
      <c r="CJ111" s="125"/>
      <c r="CK111" s="125"/>
      <c r="CL111" s="31"/>
    </row>
    <row r="112" spans="1:90" ht="29.1" customHeight="1" thickBot="1">
      <c r="A112" s="125"/>
      <c r="B112" s="154"/>
      <c r="C112" s="154"/>
      <c r="D112" s="186"/>
      <c r="E112" s="145"/>
      <c r="F112" s="32"/>
      <c r="G112" s="158"/>
      <c r="H112" s="159"/>
      <c r="I112" s="159"/>
      <c r="J112" s="159"/>
      <c r="K112" s="159"/>
      <c r="L112" s="159"/>
      <c r="M112" s="159"/>
      <c r="N112" s="159"/>
      <c r="O112" s="159"/>
      <c r="P112" s="159"/>
      <c r="Q112" s="159"/>
      <c r="R112" s="159"/>
      <c r="S112" s="159"/>
      <c r="T112" s="159"/>
      <c r="U112" s="159"/>
      <c r="V112" s="159"/>
      <c r="W112" s="159"/>
      <c r="X112" s="159"/>
      <c r="Y112" s="159"/>
      <c r="Z112" s="159"/>
      <c r="AA112" s="159"/>
      <c r="AB112" s="159"/>
      <c r="AC112" s="159"/>
      <c r="AD112" s="159"/>
      <c r="AE112" s="159"/>
      <c r="AF112" s="159"/>
      <c r="AG112" s="159"/>
      <c r="AH112" s="159"/>
      <c r="AI112" s="159"/>
      <c r="AJ112" s="159"/>
      <c r="AK112" s="159"/>
      <c r="AL112" s="159"/>
      <c r="AM112" s="159"/>
      <c r="AN112" s="159"/>
      <c r="AO112" s="159"/>
      <c r="AP112" s="159"/>
      <c r="AQ112" s="159"/>
      <c r="AR112" s="159"/>
      <c r="AS112" s="159"/>
      <c r="AT112" s="159"/>
      <c r="AU112" s="159"/>
      <c r="AV112" s="159"/>
      <c r="AW112" s="159"/>
      <c r="AX112" s="159"/>
      <c r="AY112" s="159"/>
      <c r="AZ112" s="159"/>
      <c r="BA112" s="159"/>
      <c r="BB112" s="159"/>
      <c r="BC112" s="159"/>
      <c r="BD112" s="159"/>
      <c r="BE112" s="159"/>
      <c r="BF112" s="159"/>
      <c r="BG112" s="159"/>
      <c r="BH112" s="159"/>
      <c r="BI112" s="159"/>
      <c r="BJ112" s="159"/>
      <c r="BK112" s="159"/>
      <c r="BL112" s="159"/>
      <c r="BM112" s="159"/>
      <c r="BN112" s="159"/>
      <c r="BO112" s="159"/>
      <c r="BP112" s="159"/>
      <c r="BQ112" s="159"/>
      <c r="BR112" s="159"/>
      <c r="BS112" s="159"/>
      <c r="BT112" s="159"/>
      <c r="BU112" s="159"/>
      <c r="BV112" s="159"/>
      <c r="BW112" s="159"/>
      <c r="BX112" s="159"/>
      <c r="BY112" s="159"/>
      <c r="BZ112" s="159"/>
      <c r="CA112" s="159"/>
      <c r="CB112" s="159"/>
      <c r="CC112" s="159"/>
      <c r="CD112" s="159"/>
      <c r="CE112" s="159"/>
      <c r="CF112" s="159"/>
      <c r="CG112" s="159"/>
      <c r="CH112" s="159"/>
      <c r="CI112" s="159"/>
      <c r="CJ112" s="159"/>
      <c r="CK112" s="159"/>
      <c r="CL112" s="160"/>
    </row>
  </sheetData>
  <mergeCells count="32">
    <mergeCell ref="B12:B16"/>
    <mergeCell ref="A2:A6"/>
    <mergeCell ref="G2:J2"/>
    <mergeCell ref="L2:S2"/>
    <mergeCell ref="V2:AC2"/>
    <mergeCell ref="B2:B6"/>
    <mergeCell ref="AB5:AH5"/>
    <mergeCell ref="U5:AA5"/>
    <mergeCell ref="N5:T5"/>
    <mergeCell ref="G5:M5"/>
    <mergeCell ref="C2:C6"/>
    <mergeCell ref="BK5:BQ5"/>
    <mergeCell ref="BD5:BJ5"/>
    <mergeCell ref="AW5:BC5"/>
    <mergeCell ref="AP5:AV5"/>
    <mergeCell ref="AI5:AO5"/>
    <mergeCell ref="CF4:CL4"/>
    <mergeCell ref="CF5:CL5"/>
    <mergeCell ref="C12:C16"/>
    <mergeCell ref="BY4:CE4"/>
    <mergeCell ref="BY5:CE5"/>
    <mergeCell ref="BR4:BX4"/>
    <mergeCell ref="BK4:BQ4"/>
    <mergeCell ref="BD4:BJ4"/>
    <mergeCell ref="AW4:BC4"/>
    <mergeCell ref="AP4:AV4"/>
    <mergeCell ref="AI4:AO4"/>
    <mergeCell ref="AB4:AH4"/>
    <mergeCell ref="U4:AA4"/>
    <mergeCell ref="N4:T4"/>
    <mergeCell ref="G4:M4"/>
    <mergeCell ref="BR5:BX5"/>
  </mergeCells>
  <dataValidations count="1">
    <dataValidation type="list" allowBlank="1" showInputMessage="1" showErrorMessage="1" sqref="E9:E18 E20:E31 E33:E49 E51:E61 E63:E68 E70:E73 E75:E77 E79:E112" xr:uid="{358126E1-7A71-4693-8680-637BBEED924F}">
      <formula1>"Tak, Nie"</formula1>
    </dataValidation>
  </dataValidations>
  <hyperlinks>
    <hyperlink ref="C23" r:id="rId1" display="https://www.porta.com.pl/punkty-sprzedazy" xr:uid="{00000000-0004-0000-0200-000000000000}"/>
    <hyperlink ref="C25" r:id="rId2" display="https://www.porta.com.pl/konfigurator" xr:uid="{00000000-0004-0000-0200-000001000000}"/>
    <hyperlink ref="C27" r:id="rId3" display="https://monter.porta.com.pl/" xr:uid="{00000000-0004-0000-0200-000002000000}"/>
    <hyperlink ref="C75" r:id="rId4" display="https://monter.porta.com.pl/" xr:uid="{00000000-0004-0000-0200-000003000000}"/>
  </hyperlinks>
  <pageMargins left="1" right="1" top="1" bottom="1" header="0.25" footer="0.25"/>
  <pageSetup orientation="portrait" r:id="rId5"/>
  <headerFooter>
    <oddFooter>&amp;C&amp;"Helvetica Neue,Regular"&amp;12&amp;K000000&amp;P</oddFooter>
  </headerFooter>
  <drawing r:id="rId6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W68"/>
  <sheetViews>
    <sheetView showGridLines="0" topLeftCell="A9" zoomScale="40" zoomScaleNormal="40" workbookViewId="0">
      <selection activeCell="A59" sqref="A59"/>
    </sheetView>
  </sheetViews>
  <sheetFormatPr defaultColWidth="16.33203125" defaultRowHeight="19.95" customHeight="1"/>
  <cols>
    <col min="1" max="1" width="76.109375" style="5" customWidth="1"/>
    <col min="2" max="2" width="16.33203125" style="5" customWidth="1"/>
    <col min="3" max="3" width="18.6640625" style="5" customWidth="1"/>
    <col min="4" max="4" width="18.6640625" style="5" bestFit="1" customWidth="1"/>
    <col min="5" max="6" width="17" style="5" bestFit="1" customWidth="1"/>
    <col min="7" max="7" width="29.5546875" style="5" customWidth="1"/>
    <col min="8" max="8" width="28.44140625" style="5" customWidth="1"/>
    <col min="9" max="9" width="16.33203125" style="5" customWidth="1"/>
    <col min="10" max="10" width="81.44140625" style="5" customWidth="1"/>
    <col min="11" max="11" width="16.33203125" style="5" customWidth="1"/>
    <col min="12" max="12" width="19.88671875" style="5" customWidth="1"/>
    <col min="13" max="15" width="17" style="5" bestFit="1" customWidth="1"/>
    <col min="16" max="16" width="28.109375" style="5" customWidth="1"/>
    <col min="17" max="17" width="29.33203125" style="5" customWidth="1"/>
    <col min="18" max="24" width="16.33203125" style="5" customWidth="1"/>
    <col min="25" max="16384" width="16.33203125" style="5"/>
  </cols>
  <sheetData>
    <row r="1" spans="1:23" ht="92.1" customHeight="1">
      <c r="A1" s="6"/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33"/>
      <c r="P1" s="33"/>
      <c r="Q1" s="33"/>
      <c r="R1" s="33"/>
      <c r="S1" s="234"/>
      <c r="T1" s="234"/>
      <c r="U1" s="234"/>
      <c r="V1" s="234"/>
      <c r="W1" s="234"/>
    </row>
    <row r="2" spans="1:23" ht="27" customHeight="1">
      <c r="A2" s="34"/>
      <c r="B2" s="34"/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</row>
    <row r="3" spans="1:23" s="180" customFormat="1" ht="59.1" customHeight="1">
      <c r="A3" s="113" t="s">
        <v>114</v>
      </c>
      <c r="B3" s="113" t="s">
        <v>115</v>
      </c>
      <c r="C3" s="113" t="s">
        <v>116</v>
      </c>
      <c r="D3" s="113" t="s">
        <v>117</v>
      </c>
      <c r="E3" s="113" t="s">
        <v>118</v>
      </c>
      <c r="F3" s="113" t="s">
        <v>119</v>
      </c>
      <c r="G3" s="113" t="s">
        <v>120</v>
      </c>
      <c r="H3" s="113" t="s">
        <v>121</v>
      </c>
      <c r="I3" s="189"/>
      <c r="J3" s="113" t="s">
        <v>122</v>
      </c>
      <c r="K3" s="113" t="s">
        <v>115</v>
      </c>
      <c r="L3" s="113" t="s">
        <v>116</v>
      </c>
      <c r="M3" s="113" t="s">
        <v>117</v>
      </c>
      <c r="N3" s="113" t="s">
        <v>118</v>
      </c>
      <c r="O3" s="113" t="s">
        <v>119</v>
      </c>
      <c r="P3" s="113" t="s">
        <v>120</v>
      </c>
      <c r="Q3" s="113" t="s">
        <v>121</v>
      </c>
      <c r="R3" s="189"/>
      <c r="S3" s="189"/>
      <c r="T3" s="189"/>
      <c r="U3" s="189"/>
      <c r="V3" s="189"/>
      <c r="W3" s="189"/>
    </row>
    <row r="4" spans="1:23" s="180" customFormat="1" ht="27.9" customHeight="1">
      <c r="A4" s="203" t="s">
        <v>35</v>
      </c>
      <c r="B4" s="190">
        <v>2</v>
      </c>
      <c r="C4" s="114" t="s">
        <v>123</v>
      </c>
      <c r="D4" s="115">
        <v>1400</v>
      </c>
      <c r="E4" s="115">
        <v>1500</v>
      </c>
      <c r="F4" s="115">
        <v>500</v>
      </c>
      <c r="G4" s="116">
        <f t="shared" ref="G4:G14" si="0">B4*(E4+F4)</f>
        <v>4000</v>
      </c>
      <c r="H4" s="116">
        <f t="shared" ref="H4:H14" si="1">D4-G4</f>
        <v>-2600</v>
      </c>
      <c r="I4" s="189"/>
      <c r="J4" s="205" t="s">
        <v>87</v>
      </c>
      <c r="K4" s="190">
        <v>6</v>
      </c>
      <c r="L4" s="114" t="s">
        <v>123</v>
      </c>
      <c r="M4" s="115">
        <v>666</v>
      </c>
      <c r="N4" s="115">
        <v>50</v>
      </c>
      <c r="O4" s="115">
        <v>666</v>
      </c>
      <c r="P4" s="116">
        <f t="shared" ref="P4:P10" si="2">K4*(N4+O4)</f>
        <v>4296</v>
      </c>
      <c r="Q4" s="116">
        <f t="shared" ref="Q4:Q10" si="3">M4-P4</f>
        <v>-3630</v>
      </c>
      <c r="R4" s="189"/>
      <c r="S4" s="189"/>
      <c r="T4" s="189"/>
      <c r="U4" s="189"/>
      <c r="V4" s="189"/>
      <c r="W4" s="189"/>
    </row>
    <row r="5" spans="1:23" s="180" customFormat="1" ht="45.9" customHeight="1">
      <c r="A5" s="203" t="s">
        <v>209</v>
      </c>
      <c r="B5" s="117">
        <v>1</v>
      </c>
      <c r="C5" s="114" t="s">
        <v>123</v>
      </c>
      <c r="D5" s="116">
        <v>1000</v>
      </c>
      <c r="E5" s="116">
        <v>800</v>
      </c>
      <c r="F5" s="116">
        <v>50</v>
      </c>
      <c r="G5" s="118">
        <f>B5*(E5+F5)</f>
        <v>850</v>
      </c>
      <c r="H5" s="116">
        <f t="shared" si="1"/>
        <v>150</v>
      </c>
      <c r="I5" s="189"/>
      <c r="J5" s="206" t="s">
        <v>89</v>
      </c>
      <c r="K5" s="191"/>
      <c r="L5" s="114" t="s">
        <v>123</v>
      </c>
      <c r="M5" s="115"/>
      <c r="N5" s="115"/>
      <c r="O5" s="115"/>
      <c r="P5" s="116">
        <f t="shared" si="2"/>
        <v>0</v>
      </c>
      <c r="Q5" s="116">
        <f t="shared" si="3"/>
        <v>0</v>
      </c>
      <c r="R5" s="189"/>
      <c r="S5" s="189"/>
      <c r="T5" s="189"/>
      <c r="U5" s="189"/>
      <c r="V5" s="189"/>
      <c r="W5" s="189"/>
    </row>
    <row r="6" spans="1:23" s="180" customFormat="1" ht="29.1" customHeight="1">
      <c r="A6" s="203" t="s">
        <v>37</v>
      </c>
      <c r="B6" s="117"/>
      <c r="C6" s="114" t="s">
        <v>124</v>
      </c>
      <c r="D6" s="116"/>
      <c r="E6" s="116"/>
      <c r="F6" s="116"/>
      <c r="G6" s="118">
        <f t="shared" si="0"/>
        <v>0</v>
      </c>
      <c r="H6" s="116">
        <f t="shared" si="1"/>
        <v>0</v>
      </c>
      <c r="I6" s="189"/>
      <c r="J6" s="206" t="s">
        <v>90</v>
      </c>
      <c r="K6" s="191"/>
      <c r="L6" s="114" t="s">
        <v>123</v>
      </c>
      <c r="M6" s="115"/>
      <c r="N6" s="115"/>
      <c r="O6" s="115"/>
      <c r="P6" s="116">
        <f t="shared" si="2"/>
        <v>0</v>
      </c>
      <c r="Q6" s="116">
        <f t="shared" si="3"/>
        <v>0</v>
      </c>
      <c r="R6" s="189"/>
      <c r="S6" s="189"/>
      <c r="T6" s="189"/>
      <c r="U6" s="189"/>
      <c r="V6" s="189"/>
      <c r="W6" s="189"/>
    </row>
    <row r="7" spans="1:23" s="180" customFormat="1" ht="29.1" customHeight="1">
      <c r="A7" s="203" t="s">
        <v>215</v>
      </c>
      <c r="B7" s="117"/>
      <c r="C7" s="114" t="s">
        <v>123</v>
      </c>
      <c r="D7" s="116"/>
      <c r="E7" s="116"/>
      <c r="F7" s="116"/>
      <c r="G7" s="118">
        <f t="shared" si="0"/>
        <v>0</v>
      </c>
      <c r="H7" s="116">
        <f t="shared" si="1"/>
        <v>0</v>
      </c>
      <c r="I7" s="189"/>
      <c r="J7" s="206" t="s">
        <v>92</v>
      </c>
      <c r="K7" s="191"/>
      <c r="L7" s="114" t="s">
        <v>123</v>
      </c>
      <c r="M7" s="115"/>
      <c r="N7" s="115"/>
      <c r="O7" s="115"/>
      <c r="P7" s="116">
        <f t="shared" si="2"/>
        <v>0</v>
      </c>
      <c r="Q7" s="116">
        <f t="shared" si="3"/>
        <v>0</v>
      </c>
      <c r="R7" s="189"/>
      <c r="S7" s="189"/>
      <c r="T7" s="189"/>
      <c r="U7" s="189"/>
      <c r="V7" s="189"/>
      <c r="W7" s="189"/>
    </row>
    <row r="8" spans="1:23" s="180" customFormat="1" ht="29.1" customHeight="1">
      <c r="A8" s="203" t="s">
        <v>39</v>
      </c>
      <c r="B8" s="117"/>
      <c r="C8" s="114" t="s">
        <v>123</v>
      </c>
      <c r="D8" s="116"/>
      <c r="E8" s="116"/>
      <c r="F8" s="116"/>
      <c r="G8" s="118">
        <f t="shared" si="0"/>
        <v>0</v>
      </c>
      <c r="H8" s="116">
        <f t="shared" si="1"/>
        <v>0</v>
      </c>
      <c r="I8" s="189"/>
      <c r="J8" s="207"/>
      <c r="K8" s="191"/>
      <c r="L8" s="114" t="s">
        <v>123</v>
      </c>
      <c r="M8" s="115"/>
      <c r="N8" s="115"/>
      <c r="O8" s="115"/>
      <c r="P8" s="116">
        <f t="shared" si="2"/>
        <v>0</v>
      </c>
      <c r="Q8" s="116">
        <f t="shared" si="3"/>
        <v>0</v>
      </c>
      <c r="R8" s="189"/>
      <c r="S8" s="189"/>
      <c r="T8" s="189"/>
      <c r="U8" s="189"/>
      <c r="V8" s="189"/>
      <c r="W8" s="189"/>
    </row>
    <row r="9" spans="1:23" s="180" customFormat="1" ht="29.1" customHeight="1">
      <c r="A9" s="203" t="s">
        <v>40</v>
      </c>
      <c r="B9" s="117"/>
      <c r="C9" s="114" t="s">
        <v>123</v>
      </c>
      <c r="D9" s="116"/>
      <c r="E9" s="116"/>
      <c r="F9" s="116"/>
      <c r="G9" s="118">
        <f t="shared" si="0"/>
        <v>0</v>
      </c>
      <c r="H9" s="116">
        <f t="shared" si="1"/>
        <v>0</v>
      </c>
      <c r="I9" s="189"/>
      <c r="J9" s="208"/>
      <c r="K9" s="191"/>
      <c r="L9" s="114" t="s">
        <v>123</v>
      </c>
      <c r="M9" s="115"/>
      <c r="N9" s="115"/>
      <c r="O9" s="115"/>
      <c r="P9" s="116">
        <f t="shared" si="2"/>
        <v>0</v>
      </c>
      <c r="Q9" s="116">
        <f t="shared" si="3"/>
        <v>0</v>
      </c>
      <c r="R9" s="189"/>
      <c r="S9" s="189"/>
      <c r="T9" s="189"/>
      <c r="U9" s="189"/>
      <c r="V9" s="189"/>
      <c r="W9" s="189"/>
    </row>
    <row r="10" spans="1:23" s="180" customFormat="1" ht="29.1" customHeight="1">
      <c r="A10" s="203" t="s">
        <v>41</v>
      </c>
      <c r="B10" s="191"/>
      <c r="C10" s="114" t="s">
        <v>123</v>
      </c>
      <c r="D10" s="115"/>
      <c r="E10" s="115"/>
      <c r="F10" s="115"/>
      <c r="G10" s="118">
        <f t="shared" si="0"/>
        <v>0</v>
      </c>
      <c r="H10" s="116">
        <f t="shared" si="1"/>
        <v>0</v>
      </c>
      <c r="I10" s="189"/>
      <c r="J10" s="209"/>
      <c r="K10" s="191"/>
      <c r="L10" s="114" t="s">
        <v>123</v>
      </c>
      <c r="M10" s="115"/>
      <c r="N10" s="115"/>
      <c r="O10" s="115"/>
      <c r="P10" s="116">
        <f t="shared" si="2"/>
        <v>0</v>
      </c>
      <c r="Q10" s="116">
        <f t="shared" si="3"/>
        <v>0</v>
      </c>
      <c r="R10" s="189"/>
      <c r="S10" s="189"/>
      <c r="T10" s="189"/>
      <c r="U10" s="189"/>
      <c r="V10" s="189"/>
      <c r="W10" s="189"/>
    </row>
    <row r="11" spans="1:23" s="180" customFormat="1" ht="45.9" customHeight="1">
      <c r="A11" s="203" t="s">
        <v>42</v>
      </c>
      <c r="B11" s="117"/>
      <c r="C11" s="114" t="s">
        <v>123</v>
      </c>
      <c r="D11" s="116"/>
      <c r="E11" s="116"/>
      <c r="F11" s="116"/>
      <c r="G11" s="118">
        <f t="shared" si="0"/>
        <v>0</v>
      </c>
      <c r="H11" s="116">
        <f t="shared" si="1"/>
        <v>0</v>
      </c>
      <c r="I11" s="189"/>
      <c r="J11" s="204"/>
      <c r="K11" s="117"/>
      <c r="L11" s="114"/>
      <c r="M11" s="120"/>
      <c r="N11" s="120"/>
      <c r="O11" s="114" t="s">
        <v>125</v>
      </c>
      <c r="P11" s="116">
        <f>SUM(P4:P10)</f>
        <v>4296</v>
      </c>
      <c r="Q11" s="116">
        <f>SUM(Q2:Q10)</f>
        <v>-3630</v>
      </c>
      <c r="R11" s="189"/>
      <c r="S11" s="189"/>
      <c r="T11" s="189"/>
      <c r="U11" s="189"/>
      <c r="V11" s="189"/>
      <c r="W11" s="189"/>
    </row>
    <row r="12" spans="1:23" s="180" customFormat="1" ht="27.9" customHeight="1">
      <c r="A12" s="204"/>
      <c r="B12" s="117"/>
      <c r="C12" s="114" t="s">
        <v>123</v>
      </c>
      <c r="D12" s="119"/>
      <c r="E12" s="119"/>
      <c r="F12" s="119"/>
      <c r="G12" s="118">
        <f t="shared" si="0"/>
        <v>0</v>
      </c>
      <c r="H12" s="116">
        <f t="shared" si="1"/>
        <v>0</v>
      </c>
      <c r="I12" s="189"/>
      <c r="J12" s="192"/>
      <c r="K12" s="193"/>
      <c r="L12" s="189"/>
      <c r="M12" s="193"/>
      <c r="N12" s="193"/>
      <c r="O12" s="193"/>
      <c r="P12" s="194"/>
      <c r="Q12" s="189"/>
      <c r="R12" s="189"/>
      <c r="S12" s="189"/>
      <c r="T12" s="189"/>
      <c r="U12" s="189"/>
      <c r="V12" s="189"/>
      <c r="W12" s="189"/>
    </row>
    <row r="13" spans="1:23" s="180" customFormat="1" ht="27.9" customHeight="1">
      <c r="A13" s="204"/>
      <c r="B13" s="117"/>
      <c r="C13" s="114" t="s">
        <v>123</v>
      </c>
      <c r="D13" s="119"/>
      <c r="E13" s="119"/>
      <c r="F13" s="119"/>
      <c r="G13" s="118">
        <f t="shared" si="0"/>
        <v>0</v>
      </c>
      <c r="H13" s="116">
        <f t="shared" si="1"/>
        <v>0</v>
      </c>
      <c r="I13" s="189"/>
      <c r="J13" s="195"/>
      <c r="K13" s="195"/>
      <c r="L13" s="195"/>
      <c r="M13" s="195"/>
      <c r="N13" s="195"/>
      <c r="O13" s="195"/>
      <c r="P13" s="195"/>
      <c r="Q13" s="189"/>
      <c r="R13" s="189"/>
      <c r="S13" s="189"/>
      <c r="T13" s="189"/>
      <c r="U13" s="189"/>
      <c r="V13" s="189"/>
      <c r="W13" s="189"/>
    </row>
    <row r="14" spans="1:23" s="180" customFormat="1" ht="59.1" customHeight="1">
      <c r="A14" s="204"/>
      <c r="B14" s="117"/>
      <c r="C14" s="114" t="s">
        <v>123</v>
      </c>
      <c r="D14" s="119"/>
      <c r="E14" s="119"/>
      <c r="F14" s="119"/>
      <c r="G14" s="118">
        <f t="shared" si="0"/>
        <v>0</v>
      </c>
      <c r="H14" s="116">
        <f t="shared" si="1"/>
        <v>0</v>
      </c>
      <c r="I14" s="189"/>
      <c r="J14" s="113" t="s">
        <v>126</v>
      </c>
      <c r="K14" s="113" t="s">
        <v>115</v>
      </c>
      <c r="L14" s="113" t="s">
        <v>116</v>
      </c>
      <c r="M14" s="113" t="s">
        <v>117</v>
      </c>
      <c r="N14" s="113" t="s">
        <v>118</v>
      </c>
      <c r="O14" s="113" t="s">
        <v>119</v>
      </c>
      <c r="P14" s="113" t="s">
        <v>120</v>
      </c>
      <c r="Q14" s="113" t="s">
        <v>121</v>
      </c>
      <c r="R14" s="189"/>
      <c r="S14" s="189"/>
      <c r="T14" s="189"/>
      <c r="U14" s="189"/>
      <c r="V14" s="189"/>
      <c r="W14" s="189"/>
    </row>
    <row r="15" spans="1:23" s="180" customFormat="1" ht="29.1" customHeight="1">
      <c r="A15" s="204"/>
      <c r="B15" s="117"/>
      <c r="C15" s="114"/>
      <c r="D15" s="120"/>
      <c r="E15" s="120"/>
      <c r="F15" s="114" t="s">
        <v>125</v>
      </c>
      <c r="G15" s="118">
        <f>SUM(G3:G14)</f>
        <v>4850</v>
      </c>
      <c r="H15" s="116">
        <f>SUM(H4:H14)</f>
        <v>-2450</v>
      </c>
      <c r="I15" s="189"/>
      <c r="J15" s="206" t="s">
        <v>94</v>
      </c>
      <c r="K15" s="190">
        <v>6</v>
      </c>
      <c r="L15" s="114" t="s">
        <v>123</v>
      </c>
      <c r="M15" s="115">
        <v>777</v>
      </c>
      <c r="N15" s="115">
        <v>809</v>
      </c>
      <c r="O15" s="115">
        <v>1000</v>
      </c>
      <c r="P15" s="116">
        <f>K15*(N15+O15)</f>
        <v>10854</v>
      </c>
      <c r="Q15" s="116">
        <f>M15-P15</f>
        <v>-10077</v>
      </c>
      <c r="R15" s="189"/>
      <c r="S15" s="189"/>
      <c r="T15" s="189"/>
      <c r="U15" s="189"/>
      <c r="V15" s="189"/>
      <c r="W15" s="189"/>
    </row>
    <row r="16" spans="1:23" s="180" customFormat="1" ht="48" customHeight="1">
      <c r="A16" s="196"/>
      <c r="B16" s="189"/>
      <c r="C16" s="189"/>
      <c r="D16" s="189"/>
      <c r="E16" s="189"/>
      <c r="F16" s="189"/>
      <c r="G16" s="189"/>
      <c r="H16" s="189"/>
      <c r="I16" s="189"/>
      <c r="J16" s="206" t="s">
        <v>127</v>
      </c>
      <c r="K16" s="191"/>
      <c r="L16" s="114" t="s">
        <v>123</v>
      </c>
      <c r="M16" s="115"/>
      <c r="N16" s="115"/>
      <c r="O16" s="115"/>
      <c r="P16" s="116">
        <f>K16*(N16+O16)</f>
        <v>0</v>
      </c>
      <c r="Q16" s="116">
        <f>M16-P16</f>
        <v>0</v>
      </c>
      <c r="R16" s="189"/>
      <c r="S16" s="189"/>
      <c r="T16" s="189"/>
      <c r="U16" s="189"/>
      <c r="V16" s="189"/>
      <c r="W16" s="189"/>
    </row>
    <row r="17" spans="1:23" s="180" customFormat="1" ht="29.1" customHeight="1">
      <c r="A17" s="196"/>
      <c r="B17" s="189"/>
      <c r="C17" s="189"/>
      <c r="D17" s="189"/>
      <c r="E17" s="189"/>
      <c r="F17" s="189"/>
      <c r="G17" s="189"/>
      <c r="H17" s="189"/>
      <c r="I17" s="189"/>
      <c r="J17" s="208"/>
      <c r="K17" s="191"/>
      <c r="L17" s="114" t="s">
        <v>123</v>
      </c>
      <c r="M17" s="115"/>
      <c r="N17" s="115"/>
      <c r="O17" s="115"/>
      <c r="P17" s="116">
        <f>K17*(N17+O17)</f>
        <v>0</v>
      </c>
      <c r="Q17" s="116">
        <f>M17-P17</f>
        <v>0</v>
      </c>
      <c r="R17" s="189"/>
      <c r="S17" s="189"/>
      <c r="T17" s="189"/>
      <c r="U17" s="189"/>
      <c r="V17" s="189"/>
      <c r="W17" s="189"/>
    </row>
    <row r="18" spans="1:23" s="180" customFormat="1" ht="59.1" customHeight="1">
      <c r="A18" s="113" t="s">
        <v>128</v>
      </c>
      <c r="B18" s="113" t="s">
        <v>115</v>
      </c>
      <c r="C18" s="113" t="s">
        <v>116</v>
      </c>
      <c r="D18" s="113" t="s">
        <v>117</v>
      </c>
      <c r="E18" s="113" t="s">
        <v>118</v>
      </c>
      <c r="F18" s="113" t="s">
        <v>119</v>
      </c>
      <c r="G18" s="113" t="s">
        <v>120</v>
      </c>
      <c r="H18" s="113" t="s">
        <v>121</v>
      </c>
      <c r="I18" s="189"/>
      <c r="J18" s="209"/>
      <c r="K18" s="191"/>
      <c r="L18" s="114" t="s">
        <v>123</v>
      </c>
      <c r="M18" s="115"/>
      <c r="N18" s="115"/>
      <c r="O18" s="115"/>
      <c r="P18" s="116">
        <f>K18*(N18+O18)</f>
        <v>0</v>
      </c>
      <c r="Q18" s="116">
        <f>M18-P18</f>
        <v>0</v>
      </c>
      <c r="R18" s="189"/>
      <c r="S18" s="189"/>
      <c r="T18" s="189"/>
      <c r="U18" s="189"/>
      <c r="V18" s="189"/>
      <c r="W18" s="189"/>
    </row>
    <row r="19" spans="1:23" s="180" customFormat="1" ht="29.1" customHeight="1">
      <c r="A19" s="206" t="s">
        <v>44</v>
      </c>
      <c r="B19" s="190">
        <v>5</v>
      </c>
      <c r="C19" s="114" t="s">
        <v>123</v>
      </c>
      <c r="D19" s="115">
        <v>10000</v>
      </c>
      <c r="E19" s="115">
        <v>500</v>
      </c>
      <c r="F19" s="115">
        <v>1000</v>
      </c>
      <c r="G19" s="116">
        <f t="shared" ref="G19:G30" si="4">B19*(E19+F19)</f>
        <v>7500</v>
      </c>
      <c r="H19" s="116">
        <f t="shared" ref="H19:H30" si="5">D19-G19</f>
        <v>2500</v>
      </c>
      <c r="I19" s="189"/>
      <c r="J19" s="204"/>
      <c r="K19" s="117"/>
      <c r="L19" s="114"/>
      <c r="M19" s="120"/>
      <c r="N19" s="120"/>
      <c r="O19" s="114" t="s">
        <v>125</v>
      </c>
      <c r="P19" s="116">
        <f>SUM(P15:P18)</f>
        <v>10854</v>
      </c>
      <c r="Q19" s="116">
        <f>SUM(Q15:Q18)</f>
        <v>-10077</v>
      </c>
      <c r="R19" s="189"/>
      <c r="S19" s="189"/>
      <c r="T19" s="189"/>
      <c r="U19" s="189"/>
      <c r="V19" s="189"/>
      <c r="W19" s="189"/>
    </row>
    <row r="20" spans="1:23" s="180" customFormat="1" ht="29.1" customHeight="1">
      <c r="A20" s="206" t="s">
        <v>46</v>
      </c>
      <c r="B20" s="117"/>
      <c r="C20" s="114" t="s">
        <v>123</v>
      </c>
      <c r="D20" s="116"/>
      <c r="E20" s="116"/>
      <c r="F20" s="116"/>
      <c r="G20" s="116">
        <f t="shared" si="4"/>
        <v>0</v>
      </c>
      <c r="H20" s="116">
        <f t="shared" si="5"/>
        <v>0</v>
      </c>
      <c r="I20" s="189"/>
      <c r="J20" s="195"/>
      <c r="K20" s="195"/>
      <c r="L20" s="195"/>
      <c r="M20" s="195"/>
      <c r="N20" s="195"/>
      <c r="O20" s="195"/>
      <c r="P20" s="195"/>
      <c r="Q20" s="189"/>
      <c r="R20" s="189"/>
      <c r="S20" s="189"/>
      <c r="T20" s="189"/>
      <c r="U20" s="189"/>
      <c r="V20" s="189"/>
      <c r="W20" s="189"/>
    </row>
    <row r="21" spans="1:23" s="180" customFormat="1" ht="29.1" customHeight="1">
      <c r="A21" s="210" t="s">
        <v>47</v>
      </c>
      <c r="B21" s="117"/>
      <c r="C21" s="114" t="s">
        <v>123</v>
      </c>
      <c r="D21" s="116"/>
      <c r="E21" s="116"/>
      <c r="F21" s="116"/>
      <c r="G21" s="116">
        <f t="shared" si="4"/>
        <v>0</v>
      </c>
      <c r="H21" s="116">
        <f t="shared" si="5"/>
        <v>0</v>
      </c>
      <c r="I21" s="189"/>
      <c r="J21" s="195"/>
      <c r="K21" s="195"/>
      <c r="L21" s="195"/>
      <c r="M21" s="195"/>
      <c r="N21" s="195"/>
      <c r="O21" s="195"/>
      <c r="P21" s="195"/>
      <c r="Q21" s="189"/>
      <c r="R21" s="189"/>
      <c r="S21" s="189"/>
      <c r="T21" s="189"/>
      <c r="U21" s="189"/>
      <c r="V21" s="189"/>
      <c r="W21" s="189"/>
    </row>
    <row r="22" spans="1:23" s="180" customFormat="1" ht="59.1" customHeight="1">
      <c r="A22" s="211" t="s">
        <v>48</v>
      </c>
      <c r="B22" s="117"/>
      <c r="C22" s="114" t="s">
        <v>123</v>
      </c>
      <c r="D22" s="116"/>
      <c r="E22" s="116"/>
      <c r="F22" s="116"/>
      <c r="G22" s="116">
        <f t="shared" si="4"/>
        <v>0</v>
      </c>
      <c r="H22" s="116">
        <f t="shared" si="5"/>
        <v>0</v>
      </c>
      <c r="I22" s="189"/>
      <c r="J22" s="113" t="s">
        <v>129</v>
      </c>
      <c r="K22" s="113" t="s">
        <v>115</v>
      </c>
      <c r="L22" s="113" t="s">
        <v>116</v>
      </c>
      <c r="M22" s="113" t="s">
        <v>117</v>
      </c>
      <c r="N22" s="113" t="s">
        <v>118</v>
      </c>
      <c r="O22" s="113" t="s">
        <v>119</v>
      </c>
      <c r="P22" s="113" t="s">
        <v>120</v>
      </c>
      <c r="Q22" s="113" t="s">
        <v>121</v>
      </c>
      <c r="R22" s="189"/>
      <c r="S22" s="189"/>
      <c r="T22" s="189"/>
      <c r="U22" s="189"/>
      <c r="V22" s="189"/>
      <c r="W22" s="189"/>
    </row>
    <row r="23" spans="1:23" s="180" customFormat="1" ht="29.1" customHeight="1">
      <c r="A23" s="211" t="s">
        <v>50</v>
      </c>
      <c r="B23" s="117"/>
      <c r="C23" s="114" t="s">
        <v>123</v>
      </c>
      <c r="D23" s="116"/>
      <c r="E23" s="116"/>
      <c r="F23" s="116"/>
      <c r="G23" s="116">
        <f t="shared" si="4"/>
        <v>0</v>
      </c>
      <c r="H23" s="116">
        <f t="shared" si="5"/>
        <v>0</v>
      </c>
      <c r="I23" s="189"/>
      <c r="J23" s="205" t="s">
        <v>53</v>
      </c>
      <c r="K23" s="190">
        <v>6</v>
      </c>
      <c r="L23" s="114" t="s">
        <v>123</v>
      </c>
      <c r="M23" s="115">
        <v>5000</v>
      </c>
      <c r="N23" s="115">
        <v>100</v>
      </c>
      <c r="O23" s="115">
        <v>800</v>
      </c>
      <c r="P23" s="116">
        <f>K23*(N23+O23)</f>
        <v>5400</v>
      </c>
      <c r="Q23" s="116">
        <f>M23-P23</f>
        <v>-400</v>
      </c>
      <c r="R23" s="189"/>
      <c r="S23" s="189"/>
      <c r="T23" s="189"/>
      <c r="U23" s="189"/>
      <c r="V23" s="189"/>
      <c r="W23" s="189"/>
    </row>
    <row r="24" spans="1:23" s="180" customFormat="1" ht="29.1" customHeight="1">
      <c r="A24" s="211" t="s">
        <v>51</v>
      </c>
      <c r="B24" s="117"/>
      <c r="C24" s="114" t="s">
        <v>123</v>
      </c>
      <c r="D24" s="116"/>
      <c r="E24" s="116"/>
      <c r="F24" s="116"/>
      <c r="G24" s="116">
        <f t="shared" si="4"/>
        <v>0</v>
      </c>
      <c r="H24" s="116">
        <f t="shared" si="5"/>
        <v>0</v>
      </c>
      <c r="I24" s="189"/>
      <c r="J24" s="208"/>
      <c r="K24" s="191"/>
      <c r="L24" s="114" t="s">
        <v>123</v>
      </c>
      <c r="M24" s="115"/>
      <c r="N24" s="115"/>
      <c r="O24" s="115"/>
      <c r="P24" s="116">
        <f>K24*(N24+O24)</f>
        <v>0</v>
      </c>
      <c r="Q24" s="116">
        <f>M24-P24</f>
        <v>0</v>
      </c>
      <c r="R24" s="189"/>
      <c r="S24" s="189"/>
      <c r="T24" s="189"/>
      <c r="U24" s="189"/>
      <c r="V24" s="189"/>
      <c r="W24" s="189"/>
    </row>
    <row r="25" spans="1:23" s="180" customFormat="1" ht="40.5" customHeight="1">
      <c r="A25" s="211" t="s">
        <v>52</v>
      </c>
      <c r="B25" s="191"/>
      <c r="C25" s="114" t="s">
        <v>123</v>
      </c>
      <c r="D25" s="115"/>
      <c r="E25" s="115"/>
      <c r="F25" s="115"/>
      <c r="G25" s="116">
        <f t="shared" si="4"/>
        <v>0</v>
      </c>
      <c r="H25" s="116">
        <f t="shared" si="5"/>
        <v>0</v>
      </c>
      <c r="I25" s="189"/>
      <c r="J25" s="209"/>
      <c r="K25" s="191"/>
      <c r="L25" s="114" t="s">
        <v>123</v>
      </c>
      <c r="M25" s="115"/>
      <c r="N25" s="115"/>
      <c r="O25" s="115"/>
      <c r="P25" s="116">
        <f>K25*(N25+O25)</f>
        <v>0</v>
      </c>
      <c r="Q25" s="116">
        <f>M25-P25</f>
        <v>0</v>
      </c>
      <c r="R25" s="189"/>
      <c r="S25" s="189"/>
      <c r="T25" s="189"/>
      <c r="U25" s="189"/>
      <c r="V25" s="189"/>
      <c r="W25" s="189"/>
    </row>
    <row r="26" spans="1:23" s="180" customFormat="1" ht="29.1" customHeight="1">
      <c r="A26" s="206" t="s">
        <v>53</v>
      </c>
      <c r="B26" s="117"/>
      <c r="C26" s="114" t="s">
        <v>123</v>
      </c>
      <c r="D26" s="116"/>
      <c r="E26" s="116"/>
      <c r="F26" s="116"/>
      <c r="G26" s="116">
        <f t="shared" si="4"/>
        <v>0</v>
      </c>
      <c r="H26" s="116">
        <f t="shared" si="5"/>
        <v>0</v>
      </c>
      <c r="I26" s="189"/>
      <c r="J26" s="204"/>
      <c r="K26" s="117"/>
      <c r="L26" s="114"/>
      <c r="M26" s="120"/>
      <c r="N26" s="120"/>
      <c r="O26" s="114" t="s">
        <v>125</v>
      </c>
      <c r="P26" s="116">
        <f>SUM(P23:P25)</f>
        <v>5400</v>
      </c>
      <c r="Q26" s="116">
        <f>SUM(Q23:Q25)</f>
        <v>-400</v>
      </c>
      <c r="R26" s="189"/>
      <c r="S26" s="189"/>
      <c r="T26" s="189"/>
      <c r="U26" s="189"/>
      <c r="V26" s="189"/>
      <c r="W26" s="189"/>
    </row>
    <row r="27" spans="1:23" s="180" customFormat="1" ht="29.1" customHeight="1">
      <c r="A27" s="206" t="s">
        <v>55</v>
      </c>
      <c r="B27" s="117"/>
      <c r="C27" s="114" t="s">
        <v>123</v>
      </c>
      <c r="D27" s="119"/>
      <c r="E27" s="119"/>
      <c r="F27" s="119"/>
      <c r="G27" s="116">
        <f t="shared" si="4"/>
        <v>0</v>
      </c>
      <c r="H27" s="116">
        <f t="shared" si="5"/>
        <v>0</v>
      </c>
      <c r="I27" s="189"/>
      <c r="J27" s="181"/>
      <c r="K27" s="193"/>
      <c r="L27" s="189"/>
      <c r="M27" s="193"/>
      <c r="N27" s="193"/>
      <c r="O27" s="193"/>
      <c r="P27" s="194"/>
      <c r="Q27" s="189"/>
      <c r="R27" s="189"/>
      <c r="S27" s="189"/>
      <c r="T27" s="189"/>
      <c r="U27" s="189"/>
      <c r="V27" s="189"/>
      <c r="W27" s="189"/>
    </row>
    <row r="28" spans="1:23" s="180" customFormat="1" ht="29.1" customHeight="1">
      <c r="A28" s="206" t="s">
        <v>56</v>
      </c>
      <c r="B28" s="117"/>
      <c r="C28" s="114" t="s">
        <v>123</v>
      </c>
      <c r="D28" s="119"/>
      <c r="E28" s="119"/>
      <c r="F28" s="119"/>
      <c r="G28" s="116">
        <f t="shared" si="4"/>
        <v>0</v>
      </c>
      <c r="H28" s="116">
        <f t="shared" si="5"/>
        <v>0</v>
      </c>
      <c r="I28" s="189"/>
      <c r="J28" s="195"/>
      <c r="K28" s="195"/>
      <c r="L28" s="195"/>
      <c r="M28" s="195"/>
      <c r="N28" s="195"/>
      <c r="O28" s="195"/>
      <c r="P28" s="195"/>
      <c r="Q28" s="189"/>
      <c r="R28" s="189"/>
      <c r="S28" s="189"/>
      <c r="T28" s="189"/>
      <c r="U28" s="189"/>
      <c r="V28" s="189"/>
      <c r="W28" s="189"/>
    </row>
    <row r="29" spans="1:23" s="180" customFormat="1" ht="59.1" customHeight="1">
      <c r="A29" s="204"/>
      <c r="B29" s="117"/>
      <c r="C29" s="114" t="s">
        <v>123</v>
      </c>
      <c r="D29" s="119"/>
      <c r="E29" s="119"/>
      <c r="F29" s="119"/>
      <c r="G29" s="116">
        <f t="shared" si="4"/>
        <v>0</v>
      </c>
      <c r="H29" s="116">
        <f t="shared" si="5"/>
        <v>0</v>
      </c>
      <c r="I29" s="189"/>
      <c r="J29" s="113" t="s">
        <v>130</v>
      </c>
      <c r="K29" s="113" t="s">
        <v>115</v>
      </c>
      <c r="L29" s="113" t="s">
        <v>116</v>
      </c>
      <c r="M29" s="113" t="s">
        <v>117</v>
      </c>
      <c r="N29" s="113" t="s">
        <v>118</v>
      </c>
      <c r="O29" s="113" t="s">
        <v>119</v>
      </c>
      <c r="P29" s="113" t="s">
        <v>120</v>
      </c>
      <c r="Q29" s="113" t="s">
        <v>121</v>
      </c>
      <c r="R29" s="189"/>
      <c r="S29" s="189"/>
      <c r="T29" s="189"/>
      <c r="U29" s="189"/>
      <c r="V29" s="189"/>
      <c r="W29" s="189"/>
    </row>
    <row r="30" spans="1:23" s="180" customFormat="1" ht="29.1" customHeight="1">
      <c r="A30" s="204"/>
      <c r="B30" s="117"/>
      <c r="C30" s="114" t="s">
        <v>123</v>
      </c>
      <c r="D30" s="119"/>
      <c r="E30" s="119"/>
      <c r="F30" s="119"/>
      <c r="G30" s="116">
        <f t="shared" si="4"/>
        <v>0</v>
      </c>
      <c r="H30" s="116">
        <f t="shared" si="5"/>
        <v>0</v>
      </c>
      <c r="I30" s="189"/>
      <c r="J30" s="206" t="s">
        <v>99</v>
      </c>
      <c r="K30" s="190">
        <v>4</v>
      </c>
      <c r="L30" s="114" t="s">
        <v>123</v>
      </c>
      <c r="M30" s="115">
        <v>5000</v>
      </c>
      <c r="N30" s="115">
        <v>2000</v>
      </c>
      <c r="O30" s="115">
        <v>50</v>
      </c>
      <c r="P30" s="116">
        <f t="shared" ref="P30:P41" si="6">K30*(N30+O30)</f>
        <v>8200</v>
      </c>
      <c r="Q30" s="116">
        <f t="shared" ref="Q30:Q41" si="7">M30-P30</f>
        <v>-3200</v>
      </c>
      <c r="R30" s="189"/>
      <c r="S30" s="189"/>
      <c r="T30" s="189"/>
      <c r="U30" s="189"/>
      <c r="V30" s="189"/>
      <c r="W30" s="189"/>
    </row>
    <row r="31" spans="1:23" s="180" customFormat="1" ht="48" customHeight="1">
      <c r="A31" s="204"/>
      <c r="B31" s="117"/>
      <c r="C31" s="114"/>
      <c r="D31" s="120"/>
      <c r="E31" s="120"/>
      <c r="F31" s="114" t="s">
        <v>125</v>
      </c>
      <c r="G31" s="116">
        <f>SUM(G18:G30)</f>
        <v>7500</v>
      </c>
      <c r="H31" s="116">
        <f>SUM(H19:H30)</f>
        <v>2500</v>
      </c>
      <c r="I31" s="189"/>
      <c r="J31" s="206" t="s">
        <v>100</v>
      </c>
      <c r="K31" s="117"/>
      <c r="L31" s="114" t="s">
        <v>123</v>
      </c>
      <c r="M31" s="116"/>
      <c r="N31" s="116"/>
      <c r="O31" s="116"/>
      <c r="P31" s="116">
        <f t="shared" si="6"/>
        <v>0</v>
      </c>
      <c r="Q31" s="116">
        <f t="shared" si="7"/>
        <v>0</v>
      </c>
      <c r="R31" s="189"/>
      <c r="S31" s="189"/>
      <c r="T31" s="189"/>
      <c r="U31" s="189"/>
      <c r="V31" s="189"/>
      <c r="W31" s="189"/>
    </row>
    <row r="32" spans="1:23" s="180" customFormat="1" ht="42.6" customHeight="1">
      <c r="A32" s="196"/>
      <c r="B32" s="189"/>
      <c r="C32" s="189"/>
      <c r="D32" s="189"/>
      <c r="E32" s="189"/>
      <c r="F32" s="189"/>
      <c r="G32" s="189"/>
      <c r="H32" s="189"/>
      <c r="I32" s="189"/>
      <c r="J32" s="206" t="s">
        <v>101</v>
      </c>
      <c r="K32" s="117"/>
      <c r="L32" s="114" t="s">
        <v>123</v>
      </c>
      <c r="M32" s="116"/>
      <c r="N32" s="116"/>
      <c r="O32" s="116"/>
      <c r="P32" s="116">
        <f t="shared" si="6"/>
        <v>0</v>
      </c>
      <c r="Q32" s="116">
        <f t="shared" si="7"/>
        <v>0</v>
      </c>
      <c r="R32" s="189"/>
      <c r="S32" s="189"/>
      <c r="T32" s="189"/>
      <c r="U32" s="189"/>
      <c r="V32" s="189"/>
      <c r="W32" s="189"/>
    </row>
    <row r="33" spans="1:23" s="180" customFormat="1" ht="29.1" customHeight="1">
      <c r="A33" s="196"/>
      <c r="B33" s="189"/>
      <c r="C33" s="189"/>
      <c r="D33" s="189"/>
      <c r="E33" s="189"/>
      <c r="F33" s="189"/>
      <c r="G33" s="189"/>
      <c r="H33" s="189"/>
      <c r="I33" s="189"/>
      <c r="J33" s="206" t="s">
        <v>102</v>
      </c>
      <c r="K33" s="117"/>
      <c r="L33" s="114" t="s">
        <v>123</v>
      </c>
      <c r="M33" s="116"/>
      <c r="N33" s="116"/>
      <c r="O33" s="116"/>
      <c r="P33" s="116">
        <f t="shared" si="6"/>
        <v>0</v>
      </c>
      <c r="Q33" s="116">
        <f t="shared" si="7"/>
        <v>0</v>
      </c>
      <c r="R33" s="189"/>
      <c r="S33" s="189"/>
      <c r="T33" s="189"/>
      <c r="U33" s="189"/>
      <c r="V33" s="189"/>
      <c r="W33" s="189"/>
    </row>
    <row r="34" spans="1:23" s="180" customFormat="1" ht="59.1" customHeight="1">
      <c r="A34" s="113" t="s">
        <v>131</v>
      </c>
      <c r="B34" s="113" t="s">
        <v>115</v>
      </c>
      <c r="C34" s="113" t="s">
        <v>116</v>
      </c>
      <c r="D34" s="113" t="s">
        <v>117</v>
      </c>
      <c r="E34" s="113" t="s">
        <v>118</v>
      </c>
      <c r="F34" s="113" t="s">
        <v>119</v>
      </c>
      <c r="G34" s="113" t="s">
        <v>120</v>
      </c>
      <c r="H34" s="113" t="s">
        <v>121</v>
      </c>
      <c r="I34" s="189"/>
      <c r="J34" s="206" t="s">
        <v>103</v>
      </c>
      <c r="K34" s="117"/>
      <c r="L34" s="114" t="s">
        <v>123</v>
      </c>
      <c r="M34" s="116"/>
      <c r="N34" s="116"/>
      <c r="O34" s="116"/>
      <c r="P34" s="116">
        <f t="shared" si="6"/>
        <v>0</v>
      </c>
      <c r="Q34" s="116">
        <f t="shared" si="7"/>
        <v>0</v>
      </c>
      <c r="R34" s="189"/>
      <c r="S34" s="189"/>
      <c r="T34" s="189"/>
      <c r="U34" s="189"/>
      <c r="V34" s="189"/>
      <c r="W34" s="189"/>
    </row>
    <row r="35" spans="1:23" s="180" customFormat="1" ht="29.1" customHeight="1">
      <c r="A35" s="210" t="s">
        <v>58</v>
      </c>
      <c r="B35" s="190">
        <v>1</v>
      </c>
      <c r="C35" s="114" t="s">
        <v>34</v>
      </c>
      <c r="D35" s="115">
        <v>6333</v>
      </c>
      <c r="E35" s="115">
        <v>4444</v>
      </c>
      <c r="F35" s="115">
        <v>23</v>
      </c>
      <c r="G35" s="116">
        <f t="shared" ref="G35:G51" si="8">B35*(E35+F35)</f>
        <v>4467</v>
      </c>
      <c r="H35" s="116">
        <f t="shared" ref="H35:H51" si="9">D35-G35</f>
        <v>1866</v>
      </c>
      <c r="I35" s="189"/>
      <c r="J35" s="206" t="s">
        <v>104</v>
      </c>
      <c r="K35" s="117"/>
      <c r="L35" s="114" t="s">
        <v>123</v>
      </c>
      <c r="M35" s="116"/>
      <c r="N35" s="116"/>
      <c r="O35" s="116"/>
      <c r="P35" s="116">
        <f t="shared" si="6"/>
        <v>0</v>
      </c>
      <c r="Q35" s="116">
        <f t="shared" si="7"/>
        <v>0</v>
      </c>
      <c r="R35" s="189"/>
      <c r="S35" s="189"/>
      <c r="T35" s="189"/>
      <c r="U35" s="189"/>
      <c r="V35" s="189"/>
      <c r="W35" s="189"/>
    </row>
    <row r="36" spans="1:23" s="180" customFormat="1" ht="54" customHeight="1">
      <c r="A36" s="210" t="s">
        <v>59</v>
      </c>
      <c r="B36" s="191"/>
      <c r="C36" s="114" t="s">
        <v>123</v>
      </c>
      <c r="D36" s="115"/>
      <c r="E36" s="115"/>
      <c r="F36" s="115"/>
      <c r="G36" s="116">
        <f t="shared" si="8"/>
        <v>0</v>
      </c>
      <c r="H36" s="116">
        <f t="shared" si="9"/>
        <v>0</v>
      </c>
      <c r="I36" s="189"/>
      <c r="J36" s="206" t="s">
        <v>106</v>
      </c>
      <c r="K36" s="191"/>
      <c r="L36" s="114" t="s">
        <v>123</v>
      </c>
      <c r="M36" s="115"/>
      <c r="N36" s="115"/>
      <c r="O36" s="115"/>
      <c r="P36" s="116">
        <f t="shared" si="6"/>
        <v>0</v>
      </c>
      <c r="Q36" s="116">
        <f t="shared" si="7"/>
        <v>0</v>
      </c>
      <c r="R36" s="189"/>
      <c r="S36" s="189"/>
      <c r="T36" s="189"/>
      <c r="U36" s="189"/>
      <c r="V36" s="189"/>
      <c r="W36" s="189"/>
    </row>
    <row r="37" spans="1:23" s="180" customFormat="1" ht="29.1" customHeight="1">
      <c r="A37" s="210" t="s">
        <v>60</v>
      </c>
      <c r="B37" s="191"/>
      <c r="C37" s="114" t="s">
        <v>123</v>
      </c>
      <c r="D37" s="115"/>
      <c r="E37" s="115"/>
      <c r="F37" s="115"/>
      <c r="G37" s="116">
        <f t="shared" si="8"/>
        <v>0</v>
      </c>
      <c r="H37" s="116">
        <f t="shared" si="9"/>
        <v>0</v>
      </c>
      <c r="I37" s="189"/>
      <c r="J37" s="206" t="s">
        <v>107</v>
      </c>
      <c r="K37" s="117"/>
      <c r="L37" s="114" t="s">
        <v>123</v>
      </c>
      <c r="M37" s="116"/>
      <c r="N37" s="116"/>
      <c r="O37" s="116"/>
      <c r="P37" s="116">
        <f t="shared" si="6"/>
        <v>0</v>
      </c>
      <c r="Q37" s="116">
        <f t="shared" si="7"/>
        <v>0</v>
      </c>
      <c r="R37" s="189"/>
      <c r="S37" s="189"/>
      <c r="T37" s="189"/>
      <c r="U37" s="189"/>
      <c r="V37" s="189"/>
      <c r="W37" s="189"/>
    </row>
    <row r="38" spans="1:23" s="180" customFormat="1" ht="44.1" customHeight="1">
      <c r="A38" s="210" t="s">
        <v>61</v>
      </c>
      <c r="B38" s="191"/>
      <c r="C38" s="114" t="s">
        <v>123</v>
      </c>
      <c r="D38" s="115"/>
      <c r="E38" s="115"/>
      <c r="F38" s="115"/>
      <c r="G38" s="116">
        <f t="shared" si="8"/>
        <v>0</v>
      </c>
      <c r="H38" s="116">
        <f t="shared" si="9"/>
        <v>0</v>
      </c>
      <c r="I38" s="189"/>
      <c r="J38" s="206" t="s">
        <v>109</v>
      </c>
      <c r="K38" s="117"/>
      <c r="L38" s="114" t="s">
        <v>123</v>
      </c>
      <c r="M38" s="119"/>
      <c r="N38" s="119"/>
      <c r="O38" s="119"/>
      <c r="P38" s="116">
        <f t="shared" si="6"/>
        <v>0</v>
      </c>
      <c r="Q38" s="116">
        <f t="shared" si="7"/>
        <v>0</v>
      </c>
      <c r="R38" s="189"/>
      <c r="S38" s="189"/>
      <c r="T38" s="189"/>
      <c r="U38" s="189"/>
      <c r="V38" s="189"/>
      <c r="W38" s="189"/>
    </row>
    <row r="39" spans="1:23" s="180" customFormat="1" ht="29.1" customHeight="1">
      <c r="A39" s="210" t="s">
        <v>62</v>
      </c>
      <c r="B39" s="191"/>
      <c r="C39" s="114" t="s">
        <v>123</v>
      </c>
      <c r="D39" s="115"/>
      <c r="E39" s="115"/>
      <c r="F39" s="115"/>
      <c r="G39" s="116">
        <f t="shared" si="8"/>
        <v>0</v>
      </c>
      <c r="H39" s="116">
        <f t="shared" si="9"/>
        <v>0</v>
      </c>
      <c r="I39" s="189"/>
      <c r="J39" s="206" t="s">
        <v>110</v>
      </c>
      <c r="K39" s="117"/>
      <c r="L39" s="114" t="s">
        <v>123</v>
      </c>
      <c r="M39" s="119"/>
      <c r="N39" s="119"/>
      <c r="O39" s="119"/>
      <c r="P39" s="116">
        <f t="shared" si="6"/>
        <v>0</v>
      </c>
      <c r="Q39" s="116">
        <f t="shared" si="7"/>
        <v>0</v>
      </c>
      <c r="R39" s="189"/>
      <c r="S39" s="189"/>
      <c r="T39" s="189"/>
      <c r="U39" s="189"/>
      <c r="V39" s="189"/>
      <c r="W39" s="189"/>
    </row>
    <row r="40" spans="1:23" s="180" customFormat="1" ht="29.1" customHeight="1">
      <c r="A40" s="210" t="s">
        <v>63</v>
      </c>
      <c r="B40" s="191"/>
      <c r="C40" s="114" t="s">
        <v>123</v>
      </c>
      <c r="D40" s="115"/>
      <c r="E40" s="115"/>
      <c r="F40" s="115"/>
      <c r="G40" s="116">
        <f t="shared" si="8"/>
        <v>0</v>
      </c>
      <c r="H40" s="116">
        <f t="shared" si="9"/>
        <v>0</v>
      </c>
      <c r="I40" s="189"/>
      <c r="J40" s="204"/>
      <c r="K40" s="117"/>
      <c r="L40" s="114" t="s">
        <v>123</v>
      </c>
      <c r="M40" s="119"/>
      <c r="N40" s="119"/>
      <c r="O40" s="119"/>
      <c r="P40" s="116">
        <f t="shared" si="6"/>
        <v>0</v>
      </c>
      <c r="Q40" s="116">
        <f t="shared" si="7"/>
        <v>0</v>
      </c>
      <c r="R40" s="189"/>
      <c r="S40" s="189"/>
      <c r="T40" s="189"/>
      <c r="U40" s="189"/>
      <c r="V40" s="189"/>
      <c r="W40" s="189"/>
    </row>
    <row r="41" spans="1:23" s="180" customFormat="1" ht="29.1" customHeight="1">
      <c r="A41" s="211" t="s">
        <v>64</v>
      </c>
      <c r="B41" s="191"/>
      <c r="C41" s="114" t="s">
        <v>34</v>
      </c>
      <c r="D41" s="115"/>
      <c r="E41" s="115"/>
      <c r="F41" s="115"/>
      <c r="G41" s="116">
        <f t="shared" si="8"/>
        <v>0</v>
      </c>
      <c r="H41" s="116">
        <f t="shared" si="9"/>
        <v>0</v>
      </c>
      <c r="I41" s="189"/>
      <c r="J41" s="212"/>
      <c r="K41" s="187"/>
      <c r="L41" s="114" t="s">
        <v>123</v>
      </c>
      <c r="M41" s="197"/>
      <c r="N41" s="197"/>
      <c r="O41" s="197"/>
      <c r="P41" s="116">
        <f t="shared" si="6"/>
        <v>0</v>
      </c>
      <c r="Q41" s="116">
        <f t="shared" si="7"/>
        <v>0</v>
      </c>
      <c r="R41" s="189"/>
      <c r="S41" s="189"/>
      <c r="T41" s="189"/>
      <c r="U41" s="189"/>
      <c r="V41" s="189"/>
      <c r="W41" s="189"/>
    </row>
    <row r="42" spans="1:23" s="180" customFormat="1" ht="29.1" customHeight="1">
      <c r="A42" s="211" t="s">
        <v>213</v>
      </c>
      <c r="B42" s="191"/>
      <c r="C42" s="114" t="s">
        <v>123</v>
      </c>
      <c r="D42" s="115"/>
      <c r="E42" s="115"/>
      <c r="F42" s="115"/>
      <c r="G42" s="116">
        <f t="shared" si="8"/>
        <v>0</v>
      </c>
      <c r="H42" s="116">
        <f t="shared" si="9"/>
        <v>0</v>
      </c>
      <c r="I42" s="189"/>
      <c r="J42" s="204"/>
      <c r="K42" s="117"/>
      <c r="L42" s="114"/>
      <c r="M42" s="120"/>
      <c r="N42" s="120"/>
      <c r="O42" s="114" t="s">
        <v>125</v>
      </c>
      <c r="P42" s="116">
        <f>SUM(P30:P41)</f>
        <v>8200</v>
      </c>
      <c r="Q42" s="116">
        <f>SUM(Q30:Q41)</f>
        <v>-3200</v>
      </c>
      <c r="R42" s="189"/>
      <c r="S42" s="189"/>
      <c r="T42" s="189"/>
      <c r="U42" s="189"/>
      <c r="V42" s="189"/>
      <c r="W42" s="189"/>
    </row>
    <row r="43" spans="1:23" s="180" customFormat="1" ht="29.1" customHeight="1">
      <c r="A43" s="210" t="s">
        <v>66</v>
      </c>
      <c r="B43" s="191"/>
      <c r="C43" s="114" t="s">
        <v>34</v>
      </c>
      <c r="D43" s="115"/>
      <c r="E43" s="115"/>
      <c r="F43" s="115"/>
      <c r="G43" s="116">
        <f t="shared" si="8"/>
        <v>0</v>
      </c>
      <c r="H43" s="116">
        <f t="shared" si="9"/>
        <v>0</v>
      </c>
      <c r="I43" s="189"/>
      <c r="J43" s="189"/>
      <c r="K43" s="189"/>
      <c r="L43" s="189"/>
      <c r="M43" s="189"/>
      <c r="N43" s="189"/>
      <c r="O43" s="189"/>
      <c r="P43" s="189"/>
      <c r="Q43" s="189"/>
      <c r="R43" s="189"/>
      <c r="S43" s="189"/>
      <c r="T43" s="189"/>
      <c r="U43" s="189"/>
      <c r="V43" s="189"/>
      <c r="W43" s="189"/>
    </row>
    <row r="44" spans="1:23" s="180" customFormat="1" ht="29.1" customHeight="1" thickBot="1">
      <c r="A44" s="210" t="s">
        <v>67</v>
      </c>
      <c r="B44" s="191"/>
      <c r="C44" s="114" t="s">
        <v>123</v>
      </c>
      <c r="D44" s="115"/>
      <c r="E44" s="115"/>
      <c r="F44" s="115"/>
      <c r="G44" s="116">
        <f t="shared" si="8"/>
        <v>0</v>
      </c>
      <c r="H44" s="116">
        <f t="shared" si="9"/>
        <v>0</v>
      </c>
      <c r="I44" s="189"/>
      <c r="J44" s="198"/>
      <c r="K44" s="199"/>
      <c r="L44" s="195"/>
      <c r="M44" s="195"/>
      <c r="N44" s="195"/>
      <c r="O44" s="195"/>
      <c r="P44" s="195"/>
      <c r="Q44" s="195"/>
      <c r="R44" s="189"/>
      <c r="S44" s="189"/>
      <c r="T44" s="189"/>
      <c r="U44" s="189"/>
      <c r="V44" s="189"/>
      <c r="W44" s="189"/>
    </row>
    <row r="45" spans="1:23" s="180" customFormat="1" ht="29.1" customHeight="1">
      <c r="A45" s="211" t="s">
        <v>68</v>
      </c>
      <c r="B45" s="191"/>
      <c r="C45" s="114" t="s">
        <v>123</v>
      </c>
      <c r="D45" s="115"/>
      <c r="E45" s="115"/>
      <c r="F45" s="115"/>
      <c r="G45" s="116">
        <f t="shared" si="8"/>
        <v>0</v>
      </c>
      <c r="H45" s="116">
        <f t="shared" si="9"/>
        <v>0</v>
      </c>
      <c r="I45" s="200"/>
      <c r="J45" s="37" t="s">
        <v>132</v>
      </c>
      <c r="K45" s="235">
        <f>SUM(G15,G31,G52,G67,P11,P19,P26,P42)</f>
        <v>47565</v>
      </c>
      <c r="L45" s="236"/>
      <c r="M45" s="38"/>
      <c r="N45" s="38"/>
      <c r="O45" s="38"/>
      <c r="P45" s="38"/>
      <c r="Q45" s="38"/>
      <c r="R45" s="189"/>
      <c r="S45" s="189"/>
      <c r="T45" s="189"/>
      <c r="U45" s="189"/>
      <c r="V45" s="189"/>
      <c r="W45" s="189"/>
    </row>
    <row r="46" spans="1:23" s="180" customFormat="1" ht="42.6" customHeight="1">
      <c r="A46" s="211" t="s">
        <v>70</v>
      </c>
      <c r="B46" s="117"/>
      <c r="C46" s="114" t="s">
        <v>34</v>
      </c>
      <c r="D46" s="116"/>
      <c r="E46" s="116"/>
      <c r="F46" s="116"/>
      <c r="G46" s="116">
        <f t="shared" si="8"/>
        <v>0</v>
      </c>
      <c r="H46" s="116">
        <f t="shared" si="9"/>
        <v>0</v>
      </c>
      <c r="I46" s="189"/>
      <c r="J46" s="192"/>
      <c r="K46" s="193"/>
      <c r="L46" s="39"/>
      <c r="M46" s="201"/>
      <c r="N46" s="201"/>
      <c r="O46" s="201"/>
      <c r="P46" s="202"/>
      <c r="Q46" s="189"/>
      <c r="R46" s="189"/>
      <c r="S46" s="189"/>
      <c r="T46" s="189"/>
      <c r="U46" s="189"/>
      <c r="V46" s="189"/>
      <c r="W46" s="189"/>
    </row>
    <row r="47" spans="1:23" s="180" customFormat="1" ht="29.1" customHeight="1">
      <c r="A47" s="211" t="s">
        <v>71</v>
      </c>
      <c r="B47" s="117"/>
      <c r="C47" s="114" t="s">
        <v>123</v>
      </c>
      <c r="D47" s="116"/>
      <c r="E47" s="116"/>
      <c r="F47" s="116"/>
      <c r="G47" s="116">
        <f t="shared" si="8"/>
        <v>0</v>
      </c>
      <c r="H47" s="116">
        <f t="shared" si="9"/>
        <v>0</v>
      </c>
      <c r="I47" s="189"/>
      <c r="J47" s="192"/>
      <c r="K47" s="193"/>
      <c r="L47" s="39"/>
      <c r="M47" s="201"/>
      <c r="N47" s="201"/>
      <c r="O47" s="201"/>
      <c r="P47" s="202"/>
      <c r="Q47" s="202"/>
      <c r="R47" s="189"/>
      <c r="S47" s="189"/>
      <c r="T47" s="189"/>
      <c r="U47" s="189"/>
      <c r="V47" s="189"/>
      <c r="W47" s="189"/>
    </row>
    <row r="48" spans="1:23" s="180" customFormat="1" ht="29.1" customHeight="1">
      <c r="A48" s="206" t="s">
        <v>72</v>
      </c>
      <c r="B48" s="117"/>
      <c r="C48" s="114" t="s">
        <v>34</v>
      </c>
      <c r="D48" s="116"/>
      <c r="E48" s="116"/>
      <c r="F48" s="116"/>
      <c r="G48" s="116">
        <f t="shared" si="8"/>
        <v>0</v>
      </c>
      <c r="H48" s="116">
        <f t="shared" si="9"/>
        <v>0</v>
      </c>
      <c r="I48" s="189"/>
      <c r="J48" s="192"/>
      <c r="K48" s="193"/>
      <c r="L48" s="39"/>
      <c r="M48" s="201"/>
      <c r="N48" s="201"/>
      <c r="O48" s="201"/>
      <c r="P48" s="202"/>
      <c r="Q48" s="202"/>
      <c r="R48" s="189"/>
      <c r="S48" s="189"/>
      <c r="T48" s="189"/>
      <c r="U48" s="189"/>
      <c r="V48" s="189"/>
      <c r="W48" s="189"/>
    </row>
    <row r="49" spans="1:23" s="180" customFormat="1" ht="29.1" customHeight="1">
      <c r="A49" s="206" t="s">
        <v>73</v>
      </c>
      <c r="B49" s="117"/>
      <c r="C49" s="114" t="s">
        <v>123</v>
      </c>
      <c r="D49" s="116"/>
      <c r="E49" s="116"/>
      <c r="F49" s="116"/>
      <c r="G49" s="116">
        <f t="shared" si="8"/>
        <v>0</v>
      </c>
      <c r="H49" s="116">
        <f t="shared" si="9"/>
        <v>0</v>
      </c>
      <c r="I49" s="189"/>
      <c r="J49" s="195"/>
      <c r="K49" s="195"/>
      <c r="L49" s="195"/>
      <c r="M49" s="195"/>
      <c r="N49" s="195"/>
      <c r="O49" s="195"/>
      <c r="P49" s="195"/>
      <c r="Q49" s="195"/>
      <c r="R49" s="189"/>
      <c r="S49" s="189"/>
      <c r="T49" s="189"/>
      <c r="U49" s="189"/>
      <c r="V49" s="189"/>
      <c r="W49" s="189"/>
    </row>
    <row r="50" spans="1:23" s="180" customFormat="1" ht="29.1" customHeight="1">
      <c r="A50" s="209"/>
      <c r="B50" s="117"/>
      <c r="C50" s="114" t="s">
        <v>123</v>
      </c>
      <c r="D50" s="116"/>
      <c r="E50" s="116"/>
      <c r="F50" s="116"/>
      <c r="G50" s="116">
        <f t="shared" si="8"/>
        <v>0</v>
      </c>
      <c r="H50" s="116">
        <f t="shared" si="9"/>
        <v>0</v>
      </c>
      <c r="I50" s="189"/>
      <c r="J50" s="195"/>
      <c r="K50" s="195"/>
      <c r="L50" s="195"/>
      <c r="M50" s="195"/>
      <c r="N50" s="195"/>
      <c r="O50" s="195"/>
      <c r="P50" s="195"/>
      <c r="Q50" s="195"/>
      <c r="R50" s="189"/>
      <c r="S50" s="189"/>
      <c r="T50" s="189"/>
      <c r="U50" s="189"/>
      <c r="V50" s="189"/>
      <c r="W50" s="189"/>
    </row>
    <row r="51" spans="1:23" s="180" customFormat="1" ht="29.1" customHeight="1">
      <c r="A51" s="209"/>
      <c r="B51" s="191"/>
      <c r="C51" s="114" t="s">
        <v>123</v>
      </c>
      <c r="D51" s="115"/>
      <c r="E51" s="115"/>
      <c r="F51" s="115"/>
      <c r="G51" s="116">
        <f t="shared" si="8"/>
        <v>0</v>
      </c>
      <c r="H51" s="116">
        <f t="shared" si="9"/>
        <v>0</v>
      </c>
      <c r="I51" s="189"/>
      <c r="J51" s="195"/>
      <c r="K51" s="195"/>
      <c r="L51" s="195"/>
      <c r="M51" s="195"/>
      <c r="N51" s="195"/>
      <c r="O51" s="195"/>
      <c r="P51" s="195"/>
      <c r="Q51" s="195"/>
      <c r="R51" s="189"/>
      <c r="S51" s="189"/>
      <c r="T51" s="189"/>
      <c r="U51" s="189"/>
      <c r="V51" s="189"/>
      <c r="W51" s="189"/>
    </row>
    <row r="52" spans="1:23" s="180" customFormat="1" ht="27.9" customHeight="1">
      <c r="A52" s="204"/>
      <c r="B52" s="117"/>
      <c r="C52" s="114"/>
      <c r="D52" s="120"/>
      <c r="E52" s="120"/>
      <c r="F52" s="114" t="s">
        <v>125</v>
      </c>
      <c r="G52" s="116">
        <f>SUM(G34:G51)</f>
        <v>4467</v>
      </c>
      <c r="H52" s="116">
        <f>SUM(H34:H51)</f>
        <v>1866</v>
      </c>
      <c r="I52" s="189"/>
      <c r="J52" s="195"/>
      <c r="K52" s="195"/>
      <c r="L52" s="195"/>
      <c r="M52" s="195"/>
      <c r="N52" s="195"/>
      <c r="O52" s="195"/>
      <c r="P52" s="195"/>
      <c r="Q52" s="195"/>
      <c r="R52" s="189"/>
      <c r="S52" s="189"/>
      <c r="T52" s="189"/>
      <c r="U52" s="189"/>
      <c r="V52" s="189"/>
      <c r="W52" s="189"/>
    </row>
    <row r="53" spans="1:23" s="180" customFormat="1" ht="27" customHeight="1">
      <c r="A53" s="196"/>
      <c r="B53" s="189"/>
      <c r="C53" s="189"/>
      <c r="D53" s="189"/>
      <c r="E53" s="189"/>
      <c r="F53" s="189"/>
      <c r="G53" s="189"/>
      <c r="H53" s="189"/>
      <c r="I53" s="189"/>
      <c r="J53" s="195"/>
      <c r="K53" s="195"/>
      <c r="L53" s="195"/>
      <c r="M53" s="195"/>
      <c r="N53" s="195"/>
      <c r="O53" s="195"/>
      <c r="P53" s="195"/>
      <c r="Q53" s="195"/>
      <c r="R53" s="189"/>
      <c r="S53" s="189"/>
      <c r="T53" s="189"/>
      <c r="U53" s="189"/>
      <c r="V53" s="189"/>
      <c r="W53" s="189"/>
    </row>
    <row r="54" spans="1:23" s="180" customFormat="1" ht="27" customHeight="1">
      <c r="A54" s="196"/>
      <c r="B54" s="189"/>
      <c r="C54" s="189"/>
      <c r="D54" s="189"/>
      <c r="E54" s="189"/>
      <c r="F54" s="189"/>
      <c r="G54" s="189"/>
      <c r="H54" s="189"/>
      <c r="I54" s="189"/>
      <c r="J54" s="195"/>
      <c r="K54" s="195"/>
      <c r="L54" s="195"/>
      <c r="M54" s="195"/>
      <c r="N54" s="195"/>
      <c r="O54" s="195"/>
      <c r="P54" s="195"/>
      <c r="Q54" s="195"/>
      <c r="R54" s="189"/>
      <c r="S54" s="189"/>
      <c r="T54" s="189"/>
      <c r="U54" s="189"/>
      <c r="V54" s="189"/>
      <c r="W54" s="189"/>
    </row>
    <row r="55" spans="1:23" s="180" customFormat="1" ht="59.1" customHeight="1">
      <c r="A55" s="113" t="s">
        <v>133</v>
      </c>
      <c r="B55" s="113" t="s">
        <v>115</v>
      </c>
      <c r="C55" s="113" t="s">
        <v>116</v>
      </c>
      <c r="D55" s="113" t="s">
        <v>117</v>
      </c>
      <c r="E55" s="113" t="s">
        <v>118</v>
      </c>
      <c r="F55" s="113" t="s">
        <v>119</v>
      </c>
      <c r="G55" s="113" t="s">
        <v>120</v>
      </c>
      <c r="H55" s="113" t="s">
        <v>121</v>
      </c>
      <c r="I55" s="189"/>
      <c r="J55" s="195"/>
      <c r="K55" s="195"/>
      <c r="L55" s="195"/>
      <c r="M55" s="195"/>
      <c r="N55" s="195"/>
      <c r="O55" s="195"/>
      <c r="P55" s="195"/>
      <c r="Q55" s="195"/>
      <c r="R55" s="189"/>
      <c r="S55" s="189"/>
      <c r="T55" s="189"/>
      <c r="U55" s="189"/>
      <c r="V55" s="189"/>
      <c r="W55" s="189"/>
    </row>
    <row r="56" spans="1:23" s="180" customFormat="1" ht="27.9" customHeight="1">
      <c r="A56" s="205" t="s">
        <v>75</v>
      </c>
      <c r="B56" s="190">
        <v>3</v>
      </c>
      <c r="C56" s="114" t="s">
        <v>123</v>
      </c>
      <c r="D56" s="115">
        <v>333</v>
      </c>
      <c r="E56" s="115">
        <v>333</v>
      </c>
      <c r="F56" s="115">
        <v>333</v>
      </c>
      <c r="G56" s="116">
        <f t="shared" ref="G56:G66" si="10">B56*(E56+F56)</f>
        <v>1998</v>
      </c>
      <c r="H56" s="116">
        <f t="shared" ref="H56:H66" si="11">D56-G56</f>
        <v>-1665</v>
      </c>
      <c r="I56" s="189"/>
      <c r="J56" s="195"/>
      <c r="K56" s="195"/>
      <c r="L56" s="195"/>
      <c r="M56" s="195"/>
      <c r="N56" s="195"/>
      <c r="O56" s="195"/>
      <c r="P56" s="195"/>
      <c r="Q56" s="195"/>
      <c r="R56" s="189"/>
      <c r="S56" s="189"/>
      <c r="T56" s="189"/>
      <c r="U56" s="189"/>
      <c r="V56" s="189"/>
      <c r="W56" s="189"/>
    </row>
    <row r="57" spans="1:23" s="180" customFormat="1" ht="27.9" customHeight="1">
      <c r="A57" s="205" t="s">
        <v>76</v>
      </c>
      <c r="B57" s="191"/>
      <c r="C57" s="114" t="s">
        <v>123</v>
      </c>
      <c r="D57" s="115"/>
      <c r="E57" s="115"/>
      <c r="F57" s="115"/>
      <c r="G57" s="116">
        <f t="shared" si="10"/>
        <v>0</v>
      </c>
      <c r="H57" s="116">
        <f t="shared" si="11"/>
        <v>0</v>
      </c>
      <c r="I57" s="189"/>
      <c r="J57" s="195"/>
      <c r="K57" s="195"/>
      <c r="L57" s="195"/>
      <c r="M57" s="195"/>
      <c r="N57" s="195"/>
      <c r="O57" s="195"/>
      <c r="P57" s="195"/>
      <c r="Q57" s="195"/>
      <c r="R57" s="189"/>
      <c r="S57" s="189"/>
      <c r="T57" s="189"/>
      <c r="U57" s="189"/>
      <c r="V57" s="189"/>
      <c r="W57" s="189"/>
    </row>
    <row r="58" spans="1:23" s="180" customFormat="1" ht="27.9" customHeight="1">
      <c r="A58" s="205" t="s">
        <v>77</v>
      </c>
      <c r="B58" s="191"/>
      <c r="C58" s="114" t="s">
        <v>123</v>
      </c>
      <c r="D58" s="115"/>
      <c r="E58" s="115"/>
      <c r="F58" s="115"/>
      <c r="G58" s="116">
        <f t="shared" si="10"/>
        <v>0</v>
      </c>
      <c r="H58" s="116">
        <f t="shared" si="11"/>
        <v>0</v>
      </c>
      <c r="I58" s="189"/>
      <c r="J58" s="195"/>
      <c r="K58" s="195"/>
      <c r="L58" s="195"/>
      <c r="M58" s="195"/>
      <c r="N58" s="195"/>
      <c r="O58" s="195"/>
      <c r="P58" s="195"/>
      <c r="Q58" s="195"/>
      <c r="R58" s="189"/>
      <c r="S58" s="189"/>
      <c r="T58" s="189"/>
      <c r="U58" s="189"/>
      <c r="V58" s="189"/>
      <c r="W58" s="189"/>
    </row>
    <row r="59" spans="1:23" s="180" customFormat="1" ht="27.9" customHeight="1">
      <c r="A59" s="205" t="s">
        <v>78</v>
      </c>
      <c r="B59" s="191"/>
      <c r="C59" s="114" t="s">
        <v>123</v>
      </c>
      <c r="D59" s="115"/>
      <c r="E59" s="115"/>
      <c r="F59" s="115"/>
      <c r="G59" s="116">
        <f t="shared" si="10"/>
        <v>0</v>
      </c>
      <c r="H59" s="116">
        <f t="shared" si="11"/>
        <v>0</v>
      </c>
      <c r="I59" s="189"/>
      <c r="J59" s="189"/>
      <c r="K59" s="189"/>
      <c r="L59" s="189"/>
      <c r="M59" s="189"/>
      <c r="N59" s="189"/>
      <c r="O59" s="189"/>
      <c r="P59" s="189"/>
      <c r="Q59" s="189"/>
      <c r="R59" s="189"/>
      <c r="S59" s="189"/>
      <c r="T59" s="189"/>
      <c r="U59" s="189"/>
      <c r="V59" s="189"/>
      <c r="W59" s="189"/>
    </row>
    <row r="60" spans="1:23" s="180" customFormat="1" ht="27.9" customHeight="1">
      <c r="A60" s="205" t="s">
        <v>79</v>
      </c>
      <c r="B60" s="191"/>
      <c r="C60" s="114" t="s">
        <v>123</v>
      </c>
      <c r="D60" s="115"/>
      <c r="E60" s="115"/>
      <c r="F60" s="115"/>
      <c r="G60" s="116">
        <f t="shared" si="10"/>
        <v>0</v>
      </c>
      <c r="H60" s="116">
        <f t="shared" si="11"/>
        <v>0</v>
      </c>
      <c r="I60" s="189"/>
      <c r="J60" s="189"/>
      <c r="K60" s="189"/>
      <c r="L60" s="189"/>
      <c r="M60" s="189"/>
      <c r="N60" s="189"/>
      <c r="O60" s="189"/>
      <c r="P60" s="189"/>
      <c r="Q60" s="189"/>
      <c r="R60" s="189"/>
      <c r="S60" s="189"/>
      <c r="T60" s="189"/>
      <c r="U60" s="189"/>
      <c r="V60" s="189"/>
      <c r="W60" s="189"/>
    </row>
    <row r="61" spans="1:23" s="180" customFormat="1" ht="27.9" customHeight="1">
      <c r="A61" s="205" t="s">
        <v>81</v>
      </c>
      <c r="B61" s="191"/>
      <c r="C61" s="114" t="s">
        <v>123</v>
      </c>
      <c r="D61" s="115"/>
      <c r="E61" s="115"/>
      <c r="F61" s="115"/>
      <c r="G61" s="116">
        <f t="shared" si="10"/>
        <v>0</v>
      </c>
      <c r="H61" s="116">
        <f t="shared" si="11"/>
        <v>0</v>
      </c>
      <c r="I61" s="189"/>
      <c r="J61" s="189"/>
      <c r="K61" s="189"/>
      <c r="L61" s="189"/>
      <c r="M61" s="189"/>
      <c r="N61" s="189"/>
      <c r="O61" s="189"/>
      <c r="P61" s="189"/>
      <c r="Q61" s="189"/>
      <c r="R61" s="189"/>
      <c r="S61" s="189"/>
      <c r="T61" s="189"/>
      <c r="U61" s="189"/>
      <c r="V61" s="189"/>
      <c r="W61" s="189"/>
    </row>
    <row r="62" spans="1:23" s="180" customFormat="1" ht="29.1" customHeight="1">
      <c r="A62" s="206" t="s">
        <v>82</v>
      </c>
      <c r="B62" s="191"/>
      <c r="C62" s="114" t="s">
        <v>123</v>
      </c>
      <c r="D62" s="115"/>
      <c r="E62" s="115"/>
      <c r="F62" s="115"/>
      <c r="G62" s="116">
        <f t="shared" si="10"/>
        <v>0</v>
      </c>
      <c r="H62" s="116">
        <f t="shared" si="11"/>
        <v>0</v>
      </c>
      <c r="I62" s="189"/>
      <c r="J62" s="189"/>
      <c r="K62" s="189"/>
      <c r="L62" s="189"/>
      <c r="M62" s="189"/>
      <c r="N62" s="189"/>
      <c r="O62" s="189"/>
      <c r="P62" s="189"/>
      <c r="Q62" s="189"/>
      <c r="R62" s="189"/>
      <c r="S62" s="189"/>
      <c r="T62" s="189"/>
      <c r="U62" s="189"/>
      <c r="V62" s="189"/>
      <c r="W62" s="189"/>
    </row>
    <row r="63" spans="1:23" s="180" customFormat="1" ht="27.9" customHeight="1">
      <c r="A63" s="205" t="s">
        <v>83</v>
      </c>
      <c r="B63" s="191"/>
      <c r="C63" s="114" t="s">
        <v>123</v>
      </c>
      <c r="D63" s="115"/>
      <c r="E63" s="115"/>
      <c r="F63" s="115"/>
      <c r="G63" s="116">
        <f t="shared" si="10"/>
        <v>0</v>
      </c>
      <c r="H63" s="116">
        <f t="shared" si="11"/>
        <v>0</v>
      </c>
      <c r="I63" s="189"/>
      <c r="J63" s="189"/>
      <c r="K63" s="189"/>
      <c r="L63" s="189"/>
      <c r="M63" s="189"/>
      <c r="N63" s="189"/>
      <c r="O63" s="189"/>
      <c r="P63" s="189"/>
      <c r="Q63" s="189"/>
      <c r="R63" s="189"/>
      <c r="S63" s="189"/>
      <c r="T63" s="189"/>
      <c r="U63" s="189"/>
      <c r="V63" s="189"/>
      <c r="W63" s="189"/>
    </row>
    <row r="64" spans="1:23" s="180" customFormat="1" ht="27.9" customHeight="1">
      <c r="A64" s="205" t="s">
        <v>84</v>
      </c>
      <c r="B64" s="191"/>
      <c r="C64" s="114" t="s">
        <v>123</v>
      </c>
      <c r="D64" s="115"/>
      <c r="E64" s="115"/>
      <c r="F64" s="115"/>
      <c r="G64" s="116">
        <f t="shared" si="10"/>
        <v>0</v>
      </c>
      <c r="H64" s="116">
        <f t="shared" si="11"/>
        <v>0</v>
      </c>
      <c r="I64" s="189"/>
      <c r="J64" s="189"/>
      <c r="K64" s="189"/>
      <c r="L64" s="189"/>
      <c r="M64" s="189"/>
      <c r="N64" s="189"/>
      <c r="O64" s="189"/>
      <c r="P64" s="189"/>
      <c r="Q64" s="189"/>
      <c r="R64" s="189"/>
      <c r="S64" s="189"/>
      <c r="T64" s="189"/>
      <c r="U64" s="189"/>
      <c r="V64" s="189"/>
      <c r="W64" s="189"/>
    </row>
    <row r="65" spans="1:23" s="180" customFormat="1" ht="29.1" customHeight="1">
      <c r="A65" s="208"/>
      <c r="B65" s="191"/>
      <c r="C65" s="114" t="s">
        <v>123</v>
      </c>
      <c r="D65" s="115"/>
      <c r="E65" s="115"/>
      <c r="F65" s="115"/>
      <c r="G65" s="116">
        <f t="shared" si="10"/>
        <v>0</v>
      </c>
      <c r="H65" s="116">
        <f t="shared" si="11"/>
        <v>0</v>
      </c>
      <c r="I65" s="189"/>
      <c r="J65" s="189"/>
      <c r="K65" s="189"/>
      <c r="L65" s="189"/>
      <c r="M65" s="189"/>
      <c r="N65" s="189"/>
      <c r="O65" s="189"/>
      <c r="P65" s="189"/>
      <c r="Q65" s="189"/>
      <c r="R65" s="189"/>
      <c r="S65" s="189"/>
      <c r="T65" s="189"/>
      <c r="U65" s="189"/>
      <c r="V65" s="189"/>
      <c r="W65" s="189"/>
    </row>
    <row r="66" spans="1:23" s="180" customFormat="1" ht="29.1" customHeight="1">
      <c r="A66" s="209"/>
      <c r="B66" s="191"/>
      <c r="C66" s="114" t="s">
        <v>123</v>
      </c>
      <c r="D66" s="115"/>
      <c r="E66" s="115"/>
      <c r="F66" s="115"/>
      <c r="G66" s="116">
        <f t="shared" si="10"/>
        <v>0</v>
      </c>
      <c r="H66" s="116">
        <f t="shared" si="11"/>
        <v>0</v>
      </c>
      <c r="I66" s="189"/>
      <c r="J66" s="189"/>
      <c r="K66" s="189"/>
      <c r="L66" s="189"/>
      <c r="M66" s="189"/>
      <c r="N66" s="189"/>
      <c r="O66" s="189"/>
      <c r="P66" s="189"/>
      <c r="Q66" s="189"/>
      <c r="R66" s="189"/>
      <c r="S66" s="189"/>
      <c r="T66" s="189"/>
      <c r="U66" s="189"/>
      <c r="V66" s="189"/>
      <c r="W66" s="189"/>
    </row>
    <row r="67" spans="1:23" s="180" customFormat="1" ht="27.9" customHeight="1">
      <c r="A67" s="204"/>
      <c r="B67" s="117"/>
      <c r="C67" s="114"/>
      <c r="D67" s="120"/>
      <c r="E67" s="120"/>
      <c r="F67" s="114" t="s">
        <v>125</v>
      </c>
      <c r="G67" s="116">
        <f>SUM(G55:G66)</f>
        <v>1998</v>
      </c>
      <c r="H67" s="116">
        <f>SUM(H55:H66)</f>
        <v>-1665</v>
      </c>
      <c r="I67" s="189"/>
      <c r="J67" s="189"/>
      <c r="K67" s="189"/>
      <c r="L67" s="189"/>
      <c r="M67" s="189"/>
      <c r="N67" s="189"/>
      <c r="O67" s="189"/>
      <c r="P67" s="189"/>
      <c r="Q67" s="189"/>
      <c r="R67" s="189"/>
      <c r="S67" s="189"/>
      <c r="T67" s="189"/>
      <c r="U67" s="189"/>
      <c r="V67" s="189"/>
      <c r="W67" s="189"/>
    </row>
    <row r="68" spans="1:23" ht="27" customHeight="1">
      <c r="A68" s="112"/>
      <c r="B68" s="35"/>
      <c r="C68" s="35"/>
      <c r="D68" s="35"/>
      <c r="E68" s="35"/>
      <c r="F68" s="35"/>
      <c r="G68" s="35"/>
      <c r="H68" s="35"/>
      <c r="I68" s="35"/>
      <c r="J68" s="35"/>
      <c r="K68" s="35"/>
      <c r="L68" s="35"/>
      <c r="M68" s="35"/>
      <c r="N68" s="35"/>
      <c r="O68" s="35"/>
      <c r="P68" s="35"/>
      <c r="Q68" s="35"/>
      <c r="R68" s="35"/>
      <c r="S68" s="35"/>
      <c r="T68" s="35"/>
      <c r="U68" s="35"/>
      <c r="V68" s="35"/>
      <c r="W68" s="35"/>
    </row>
  </sheetData>
  <mergeCells count="2">
    <mergeCell ref="S1:W1"/>
    <mergeCell ref="K45:L45"/>
  </mergeCells>
  <conditionalFormatting sqref="H4:H15 H19:H31 H35:H52 H56:H67 Q4:Q11 Q15:Q19 Q23:Q26 Q30:Q42">
    <cfRule type="cellIs" dxfId="1" priority="1" operator="greaterThan">
      <formula>0</formula>
    </cfRule>
    <cfRule type="cellIs" dxfId="0" priority="3" operator="lessThan">
      <formula>0</formula>
    </cfRule>
  </conditionalFormatting>
  <dataValidations count="1">
    <dataValidation type="list" allowBlank="1" showInputMessage="1" showErrorMessage="1" sqref="L30:L41 L4:L10 C4:C14 C19:C30 C35:C51 L15:L18 L23:L25 C56:C66" xr:uid="{00000000-0002-0000-0300-000000000000}">
      <formula1>"szt.,m2,-"</formula1>
    </dataValidation>
  </dataValidations>
  <pageMargins left="1" right="1" top="1" bottom="1" header="0.25" footer="0.25"/>
  <pageSetup orientation="portrait"/>
  <headerFooter>
    <oddFooter>&amp;C&amp;"Helvetica Neue,Regular"&amp;12&amp;K000000&amp;P</odd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S30"/>
  <sheetViews>
    <sheetView showGridLines="0" tabSelected="1" zoomScale="50" zoomScaleNormal="50" workbookViewId="0">
      <selection activeCell="G23" sqref="G23"/>
    </sheetView>
  </sheetViews>
  <sheetFormatPr defaultColWidth="16.33203125" defaultRowHeight="19.95" customHeight="1"/>
  <cols>
    <col min="1" max="1" width="14.33203125" style="5" customWidth="1"/>
    <col min="2" max="2" width="36.5546875" style="5" customWidth="1"/>
    <col min="3" max="3" width="18.88671875" style="5" customWidth="1"/>
    <col min="4" max="4" width="42.109375" style="5" customWidth="1"/>
    <col min="5" max="5" width="38.44140625" style="5" customWidth="1"/>
    <col min="6" max="6" width="44.44140625" style="5" customWidth="1"/>
    <col min="7" max="7" width="37.6640625" style="5" customWidth="1"/>
    <col min="8" max="8" width="13" style="5" customWidth="1"/>
    <col min="9" max="9" width="14.109375" style="5" customWidth="1"/>
    <col min="10" max="10" width="13" style="5" customWidth="1"/>
    <col min="11" max="11" width="21.44140625" style="5" customWidth="1"/>
    <col min="12" max="12" width="47" style="5" customWidth="1"/>
    <col min="13" max="13" width="23.5546875" style="5" customWidth="1"/>
    <col min="14" max="19" width="13" style="5" customWidth="1"/>
    <col min="20" max="20" width="16.33203125" style="5" customWidth="1"/>
    <col min="21" max="16384" width="16.33203125" style="5"/>
  </cols>
  <sheetData>
    <row r="1" spans="1:19" ht="68.099999999999994" customHeight="1">
      <c r="A1" s="237"/>
      <c r="B1" s="238"/>
      <c r="C1" s="238"/>
      <c r="D1" s="61"/>
      <c r="E1" s="61"/>
      <c r="F1" s="61"/>
      <c r="G1" s="61"/>
      <c r="H1" s="33"/>
      <c r="I1" s="62"/>
      <c r="J1" s="62"/>
      <c r="K1" s="62"/>
      <c r="L1" s="62"/>
      <c r="M1" s="62"/>
      <c r="N1" s="33"/>
      <c r="O1" s="33"/>
      <c r="P1" s="244"/>
      <c r="Q1" s="245"/>
      <c r="R1" s="245"/>
      <c r="S1" s="245"/>
    </row>
    <row r="2" spans="1:19" ht="26.7" customHeight="1">
      <c r="A2" s="63" t="s">
        <v>184</v>
      </c>
      <c r="B2" s="64"/>
      <c r="C2" s="64"/>
      <c r="D2" s="64"/>
      <c r="E2" s="64"/>
      <c r="F2" s="64"/>
      <c r="G2" s="64"/>
      <c r="H2" s="65"/>
      <c r="I2" s="239"/>
      <c r="J2" s="240"/>
      <c r="K2" s="240"/>
      <c r="L2" s="240"/>
      <c r="M2" s="241"/>
      <c r="N2" s="66"/>
      <c r="O2" s="7"/>
      <c r="P2" s="7"/>
      <c r="Q2" s="7"/>
      <c r="R2" s="7"/>
      <c r="S2" s="7"/>
    </row>
    <row r="3" spans="1:19" ht="19.649999999999999" customHeight="1">
      <c r="A3" s="54" t="s">
        <v>185</v>
      </c>
      <c r="B3" s="54" t="s">
        <v>186</v>
      </c>
      <c r="C3" s="54" t="s">
        <v>187</v>
      </c>
      <c r="D3" s="54" t="s">
        <v>188</v>
      </c>
      <c r="E3" s="54" t="s">
        <v>189</v>
      </c>
      <c r="F3" s="54" t="s">
        <v>190</v>
      </c>
      <c r="G3" s="54" t="s">
        <v>191</v>
      </c>
      <c r="H3" s="67"/>
      <c r="I3" s="242"/>
      <c r="J3" s="234"/>
      <c r="K3" s="234"/>
      <c r="L3" s="234"/>
      <c r="M3" s="243"/>
      <c r="N3" s="66"/>
      <c r="O3" s="7"/>
      <c r="P3" s="7"/>
      <c r="Q3" s="7"/>
      <c r="R3" s="7"/>
      <c r="S3" s="7"/>
    </row>
    <row r="4" spans="1:19" ht="19.649999999999999" customHeight="1">
      <c r="A4" s="68" t="s">
        <v>150</v>
      </c>
      <c r="B4" s="187"/>
      <c r="C4" s="187"/>
      <c r="D4" s="187"/>
      <c r="E4" s="187"/>
      <c r="F4" s="187"/>
      <c r="G4" s="187"/>
      <c r="H4" s="67"/>
      <c r="I4" s="242"/>
      <c r="J4" s="234"/>
      <c r="K4" s="234"/>
      <c r="L4" s="234"/>
      <c r="M4" s="243"/>
      <c r="N4" s="66"/>
      <c r="O4" s="7"/>
      <c r="P4" s="7"/>
      <c r="Q4" s="7"/>
      <c r="R4" s="7"/>
      <c r="S4" s="7"/>
    </row>
    <row r="5" spans="1:19" ht="19.649999999999999" customHeight="1">
      <c r="A5" s="68" t="s">
        <v>150</v>
      </c>
      <c r="B5" s="187"/>
      <c r="C5" s="187"/>
      <c r="D5" s="187"/>
      <c r="E5" s="187"/>
      <c r="F5" s="187"/>
      <c r="G5" s="187"/>
      <c r="H5" s="67"/>
      <c r="I5" s="255" t="s">
        <v>192</v>
      </c>
      <c r="J5" s="247"/>
      <c r="K5" s="247"/>
      <c r="L5" s="247"/>
      <c r="M5" s="254"/>
      <c r="N5" s="66"/>
      <c r="O5" s="7"/>
      <c r="P5" s="7"/>
      <c r="Q5" s="7"/>
      <c r="R5" s="7"/>
      <c r="S5" s="7"/>
    </row>
    <row r="6" spans="1:19" ht="19.649999999999999" customHeight="1">
      <c r="A6" s="68" t="s">
        <v>150</v>
      </c>
      <c r="B6" s="187"/>
      <c r="C6" s="187"/>
      <c r="D6" s="187"/>
      <c r="E6" s="187"/>
      <c r="F6" s="187"/>
      <c r="G6" s="187"/>
      <c r="H6" s="67"/>
      <c r="I6" s="252"/>
      <c r="J6" s="247"/>
      <c r="K6" s="247"/>
      <c r="L6" s="247"/>
      <c r="M6" s="254"/>
      <c r="N6" s="66"/>
      <c r="O6" s="7"/>
      <c r="P6" s="7"/>
      <c r="Q6" s="7"/>
      <c r="R6" s="7"/>
      <c r="S6" s="7"/>
    </row>
    <row r="7" spans="1:19" ht="19.649999999999999" customHeight="1">
      <c r="A7" s="68" t="s">
        <v>150</v>
      </c>
      <c r="B7" s="187"/>
      <c r="C7" s="187"/>
      <c r="D7" s="187"/>
      <c r="E7" s="187"/>
      <c r="F7" s="187"/>
      <c r="G7" s="187"/>
      <c r="H7" s="67"/>
      <c r="I7" s="246" t="s">
        <v>189</v>
      </c>
      <c r="J7" s="247"/>
      <c r="K7" s="253" t="s">
        <v>193</v>
      </c>
      <c r="L7" s="247"/>
      <c r="M7" s="254"/>
      <c r="N7" s="66"/>
      <c r="O7" s="7"/>
      <c r="P7" s="7"/>
      <c r="Q7" s="7"/>
      <c r="R7" s="7"/>
      <c r="S7" s="7"/>
    </row>
    <row r="8" spans="1:19" ht="19.649999999999999" customHeight="1">
      <c r="A8" s="68" t="s">
        <v>150</v>
      </c>
      <c r="B8" s="187"/>
      <c r="C8" s="187"/>
      <c r="D8" s="187"/>
      <c r="E8" s="187"/>
      <c r="F8" s="187"/>
      <c r="G8" s="187"/>
      <c r="H8" s="67"/>
      <c r="I8" s="248"/>
      <c r="J8" s="249"/>
      <c r="K8" s="247"/>
      <c r="L8" s="247"/>
      <c r="M8" s="254"/>
      <c r="N8" s="66"/>
      <c r="O8" s="7"/>
      <c r="P8" s="7"/>
      <c r="Q8" s="7"/>
      <c r="R8" s="7"/>
      <c r="S8" s="7"/>
    </row>
    <row r="9" spans="1:19" ht="19.649999999999999" customHeight="1">
      <c r="A9" s="68" t="s">
        <v>150</v>
      </c>
      <c r="B9" s="187"/>
      <c r="C9" s="187"/>
      <c r="D9" s="187"/>
      <c r="E9" s="187"/>
      <c r="F9" s="187"/>
      <c r="G9" s="187"/>
      <c r="H9" s="67"/>
      <c r="I9" s="250"/>
      <c r="J9" s="251"/>
      <c r="K9" s="247"/>
      <c r="L9" s="247"/>
      <c r="M9" s="254"/>
      <c r="N9" s="66"/>
      <c r="O9" s="7"/>
      <c r="P9" s="7"/>
      <c r="Q9" s="7"/>
      <c r="R9" s="7"/>
      <c r="S9" s="7"/>
    </row>
    <row r="10" spans="1:19" ht="19.649999999999999" customHeight="1">
      <c r="A10" s="68" t="s">
        <v>150</v>
      </c>
      <c r="B10" s="187"/>
      <c r="C10" s="187"/>
      <c r="D10" s="187"/>
      <c r="E10" s="187"/>
      <c r="F10" s="187"/>
      <c r="G10" s="187"/>
      <c r="H10" s="67"/>
      <c r="I10" s="246" t="s">
        <v>194</v>
      </c>
      <c r="J10" s="247"/>
      <c r="K10" s="253" t="s">
        <v>195</v>
      </c>
      <c r="L10" s="247"/>
      <c r="M10" s="254"/>
      <c r="N10" s="66"/>
      <c r="O10" s="7"/>
      <c r="P10" s="7"/>
      <c r="Q10" s="7"/>
      <c r="R10" s="7"/>
      <c r="S10" s="7"/>
    </row>
    <row r="11" spans="1:19" ht="19.649999999999999" customHeight="1">
      <c r="A11" s="68" t="s">
        <v>150</v>
      </c>
      <c r="B11" s="187"/>
      <c r="C11" s="187"/>
      <c r="D11" s="187"/>
      <c r="E11" s="187"/>
      <c r="F11" s="187"/>
      <c r="G11" s="187"/>
      <c r="H11" s="67"/>
      <c r="I11" s="252"/>
      <c r="J11" s="247"/>
      <c r="K11" s="247"/>
      <c r="L11" s="247"/>
      <c r="M11" s="254"/>
      <c r="N11" s="66"/>
      <c r="O11" s="7"/>
      <c r="P11" s="7"/>
      <c r="Q11" s="7"/>
      <c r="R11" s="7"/>
      <c r="S11" s="7"/>
    </row>
    <row r="12" spans="1:19" ht="19.649999999999999" customHeight="1">
      <c r="A12" s="68" t="s">
        <v>150</v>
      </c>
      <c r="B12" s="187"/>
      <c r="C12" s="187"/>
      <c r="D12" s="187"/>
      <c r="E12" s="187"/>
      <c r="F12" s="187"/>
      <c r="G12" s="187"/>
      <c r="H12" s="67"/>
      <c r="I12" s="252"/>
      <c r="J12" s="247"/>
      <c r="K12" s="247"/>
      <c r="L12" s="247"/>
      <c r="M12" s="254"/>
      <c r="N12" s="66"/>
      <c r="O12" s="7"/>
      <c r="P12" s="7"/>
      <c r="Q12" s="7"/>
      <c r="R12" s="7"/>
      <c r="S12" s="7"/>
    </row>
    <row r="13" spans="1:19" ht="19.649999999999999" customHeight="1">
      <c r="A13" s="68" t="s">
        <v>150</v>
      </c>
      <c r="B13" s="187"/>
      <c r="C13" s="187"/>
      <c r="D13" s="187"/>
      <c r="E13" s="187"/>
      <c r="F13" s="187"/>
      <c r="G13" s="187"/>
      <c r="H13" s="67"/>
      <c r="I13" s="246" t="s">
        <v>196</v>
      </c>
      <c r="J13" s="247"/>
      <c r="K13" s="253" t="s">
        <v>197</v>
      </c>
      <c r="L13" s="247"/>
      <c r="M13" s="254"/>
      <c r="N13" s="66"/>
      <c r="O13" s="7"/>
      <c r="P13" s="7"/>
      <c r="Q13" s="7"/>
      <c r="R13" s="7"/>
      <c r="S13" s="7"/>
    </row>
    <row r="14" spans="1:19" ht="19.649999999999999" customHeight="1">
      <c r="A14" s="71"/>
      <c r="B14" s="59"/>
      <c r="C14" s="59"/>
      <c r="D14" s="59"/>
      <c r="E14" s="59"/>
      <c r="F14" s="59"/>
      <c r="G14" s="59"/>
      <c r="H14" s="69"/>
      <c r="I14" s="252"/>
      <c r="J14" s="247"/>
      <c r="K14" s="247"/>
      <c r="L14" s="247"/>
      <c r="M14" s="254"/>
      <c r="N14" s="66"/>
      <c r="O14" s="7"/>
      <c r="P14" s="7"/>
      <c r="Q14" s="7"/>
      <c r="R14" s="7"/>
      <c r="S14" s="7"/>
    </row>
    <row r="15" spans="1:19" ht="19.649999999999999" customHeight="1">
      <c r="A15" s="61"/>
      <c r="B15" s="72"/>
      <c r="C15" s="72"/>
      <c r="D15" s="72"/>
      <c r="E15" s="72"/>
      <c r="F15" s="72"/>
      <c r="G15" s="7"/>
      <c r="H15" s="69"/>
      <c r="I15" s="252"/>
      <c r="J15" s="247"/>
      <c r="K15" s="247"/>
      <c r="L15" s="247"/>
      <c r="M15" s="254"/>
      <c r="N15" s="66"/>
      <c r="O15" s="7"/>
      <c r="P15" s="7"/>
      <c r="Q15" s="7"/>
      <c r="R15" s="7"/>
      <c r="S15" s="7"/>
    </row>
    <row r="16" spans="1:19" ht="26.85" customHeight="1">
      <c r="A16" s="63" t="s">
        <v>198</v>
      </c>
      <c r="B16" s="64"/>
      <c r="C16" s="64"/>
      <c r="D16" s="64"/>
      <c r="E16" s="64"/>
      <c r="F16" s="64"/>
      <c r="G16" s="73"/>
      <c r="H16" s="69"/>
      <c r="I16" s="70"/>
      <c r="J16" s="74"/>
      <c r="K16" s="74"/>
      <c r="L16" s="74"/>
      <c r="M16" s="75"/>
      <c r="N16" s="66"/>
      <c r="O16" s="7"/>
      <c r="P16" s="7"/>
      <c r="Q16" s="7"/>
      <c r="R16" s="7"/>
      <c r="S16" s="7"/>
    </row>
    <row r="17" spans="1:19" ht="19.649999999999999" customHeight="1">
      <c r="A17" s="54" t="s">
        <v>185</v>
      </c>
      <c r="B17" s="54" t="s">
        <v>186</v>
      </c>
      <c r="C17" s="54" t="s">
        <v>199</v>
      </c>
      <c r="D17" s="54" t="s">
        <v>187</v>
      </c>
      <c r="E17" s="54" t="s">
        <v>188</v>
      </c>
      <c r="F17" s="54" t="s">
        <v>191</v>
      </c>
      <c r="G17" s="48"/>
      <c r="H17" s="7"/>
      <c r="I17" s="76"/>
      <c r="J17" s="76"/>
      <c r="K17" s="76"/>
      <c r="L17" s="76"/>
      <c r="M17" s="76"/>
      <c r="N17" s="7"/>
      <c r="O17" s="7"/>
      <c r="P17" s="7"/>
      <c r="Q17" s="7"/>
      <c r="R17" s="7"/>
      <c r="S17" s="7"/>
    </row>
    <row r="18" spans="1:19" ht="19.649999999999999" customHeight="1">
      <c r="A18" s="68" t="s">
        <v>200</v>
      </c>
      <c r="B18" s="187"/>
      <c r="C18" s="187"/>
      <c r="D18" s="187"/>
      <c r="E18" s="187"/>
      <c r="F18" s="187"/>
      <c r="G18" s="48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</row>
    <row r="19" spans="1:19" ht="19.649999999999999" customHeight="1">
      <c r="A19" s="68" t="s">
        <v>201</v>
      </c>
      <c r="B19" s="187"/>
      <c r="C19" s="187"/>
      <c r="D19" s="187"/>
      <c r="E19" s="187"/>
      <c r="F19" s="187"/>
      <c r="G19" s="48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</row>
    <row r="20" spans="1:19" ht="19.649999999999999" customHeight="1">
      <c r="A20" s="68" t="s">
        <v>202</v>
      </c>
      <c r="B20" s="187"/>
      <c r="C20" s="187"/>
      <c r="D20" s="187"/>
      <c r="E20" s="187"/>
      <c r="F20" s="187"/>
      <c r="G20" s="48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</row>
    <row r="21" spans="1:19" ht="19.649999999999999" customHeight="1">
      <c r="A21" s="68" t="s">
        <v>203</v>
      </c>
      <c r="B21" s="187"/>
      <c r="C21" s="187"/>
      <c r="D21" s="187"/>
      <c r="E21" s="187"/>
      <c r="F21" s="187"/>
      <c r="G21" s="48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</row>
    <row r="22" spans="1:19" ht="19.649999999999999" customHeight="1">
      <c r="A22" s="68" t="s">
        <v>204</v>
      </c>
      <c r="B22" s="187"/>
      <c r="C22" s="187"/>
      <c r="D22" s="187"/>
      <c r="E22" s="187"/>
      <c r="F22" s="187"/>
      <c r="G22" s="48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</row>
    <row r="23" spans="1:19" ht="19.649999999999999" customHeight="1">
      <c r="A23" s="68" t="s">
        <v>205</v>
      </c>
      <c r="B23" s="187"/>
      <c r="C23" s="187"/>
      <c r="D23" s="187"/>
      <c r="E23" s="187"/>
      <c r="F23" s="187"/>
      <c r="G23" s="48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</row>
    <row r="24" spans="1:19" ht="19.649999999999999" customHeight="1">
      <c r="A24" s="68" t="s">
        <v>206</v>
      </c>
      <c r="B24" s="187"/>
      <c r="C24" s="187"/>
      <c r="D24" s="187"/>
      <c r="E24" s="187"/>
      <c r="F24" s="187"/>
      <c r="G24" s="7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</row>
    <row r="25" spans="1:19" ht="19.649999999999999" customHeight="1">
      <c r="A25" s="68" t="s">
        <v>150</v>
      </c>
      <c r="B25" s="187"/>
      <c r="C25" s="187"/>
      <c r="D25" s="187"/>
      <c r="E25" s="187"/>
      <c r="F25" s="187"/>
      <c r="G25" s="48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</row>
    <row r="26" spans="1:19" ht="19.649999999999999" customHeight="1">
      <c r="A26" s="68" t="s">
        <v>150</v>
      </c>
      <c r="B26" s="187"/>
      <c r="C26" s="187"/>
      <c r="D26" s="187"/>
      <c r="E26" s="187"/>
      <c r="F26" s="187"/>
      <c r="G26" s="48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</row>
    <row r="27" spans="1:19" ht="19.649999999999999" customHeight="1">
      <c r="A27" s="68" t="s">
        <v>150</v>
      </c>
      <c r="B27" s="187"/>
      <c r="C27" s="187"/>
      <c r="D27" s="187"/>
      <c r="E27" s="187"/>
      <c r="F27" s="187"/>
      <c r="G27" s="48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</row>
    <row r="28" spans="1:19" ht="19.649999999999999" customHeight="1">
      <c r="A28" s="68" t="s">
        <v>150</v>
      </c>
      <c r="B28" s="187"/>
      <c r="C28" s="187"/>
      <c r="D28" s="187"/>
      <c r="E28" s="187"/>
      <c r="F28" s="187"/>
      <c r="G28" s="48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</row>
    <row r="29" spans="1:19" ht="19.649999999999999" customHeight="1">
      <c r="A29" s="68" t="s">
        <v>150</v>
      </c>
      <c r="B29" s="187"/>
      <c r="C29" s="187"/>
      <c r="D29" s="187"/>
      <c r="E29" s="187"/>
      <c r="F29" s="187"/>
      <c r="G29" s="48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</row>
    <row r="30" spans="1:19" ht="19.95" customHeight="1">
      <c r="B30" s="180"/>
      <c r="C30" s="180"/>
      <c r="D30" s="180"/>
      <c r="E30" s="180"/>
      <c r="F30" s="180"/>
    </row>
  </sheetData>
  <mergeCells count="10">
    <mergeCell ref="I13:J15"/>
    <mergeCell ref="K7:M9"/>
    <mergeCell ref="K10:M12"/>
    <mergeCell ref="K13:M15"/>
    <mergeCell ref="I5:M6"/>
    <mergeCell ref="A1:C1"/>
    <mergeCell ref="I2:M4"/>
    <mergeCell ref="P1:S1"/>
    <mergeCell ref="I7:J9"/>
    <mergeCell ref="I10:J12"/>
  </mergeCells>
  <hyperlinks>
    <hyperlink ref="K13" r:id="rId1" xr:uid="{00000000-0004-0000-0500-000000000000}"/>
  </hyperlinks>
  <pageMargins left="1" right="1" top="1" bottom="1" header="0.25" footer="0.25"/>
  <pageSetup orientation="portrait"/>
  <headerFooter>
    <oddFooter>&amp;C&amp;"Helvetica Neue,Regular"&amp;12&amp;K000000&amp;P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V58"/>
  <sheetViews>
    <sheetView showGridLines="0" topLeftCell="A37" zoomScale="40" zoomScaleNormal="40" workbookViewId="0">
      <selection activeCell="G44" sqref="G44"/>
    </sheetView>
  </sheetViews>
  <sheetFormatPr defaultColWidth="16.33203125" defaultRowHeight="19.95" customHeight="1"/>
  <cols>
    <col min="1" max="1" width="16.33203125" style="5" customWidth="1"/>
    <col min="2" max="8" width="10.44140625" style="5" customWidth="1"/>
    <col min="9" max="9" width="16.6640625" style="5" customWidth="1"/>
    <col min="10" max="10" width="6.5546875" style="5" bestFit="1" customWidth="1"/>
    <col min="11" max="11" width="20.44140625" style="5" customWidth="1"/>
    <col min="12" max="12" width="18.6640625" style="5" customWidth="1"/>
    <col min="13" max="13" width="6.109375" style="5" customWidth="1"/>
    <col min="14" max="14" width="16.33203125" style="5" customWidth="1"/>
    <col min="15" max="16" width="10.33203125" style="5" customWidth="1"/>
    <col min="17" max="17" width="14.5546875" style="5" customWidth="1"/>
    <col min="18" max="18" width="13.33203125" style="5" customWidth="1"/>
    <col min="19" max="20" width="10.33203125" style="5" customWidth="1"/>
    <col min="21" max="21" width="7.5546875" style="5" bestFit="1" customWidth="1"/>
    <col min="22" max="22" width="22.88671875" style="5" customWidth="1"/>
    <col min="23" max="23" width="16.33203125" style="5" customWidth="1"/>
    <col min="24" max="16384" width="16.33203125" style="5"/>
  </cols>
  <sheetData>
    <row r="1" spans="1:22" ht="68.400000000000006" customHeight="1">
      <c r="A1" s="234"/>
      <c r="B1" s="234"/>
      <c r="C1" s="234"/>
      <c r="D1" s="234"/>
      <c r="E1" s="234"/>
      <c r="F1" s="33"/>
      <c r="G1" s="33"/>
      <c r="H1" s="33"/>
      <c r="I1" s="33"/>
      <c r="J1" s="33"/>
      <c r="K1" s="33"/>
      <c r="L1" s="33"/>
      <c r="M1" s="33"/>
      <c r="N1" s="33"/>
      <c r="O1" s="33"/>
      <c r="P1" s="33"/>
      <c r="Q1" s="33"/>
      <c r="R1" s="33"/>
      <c r="S1" s="33"/>
      <c r="T1" s="33"/>
      <c r="U1" s="33"/>
      <c r="V1" s="33"/>
    </row>
    <row r="2" spans="1:22" ht="31.65" customHeight="1">
      <c r="A2" s="40"/>
      <c r="B2" s="7"/>
      <c r="C2" s="7"/>
      <c r="D2" s="41"/>
      <c r="E2" s="42"/>
      <c r="F2" s="43" t="s">
        <v>135</v>
      </c>
      <c r="G2" s="7"/>
      <c r="H2" s="44"/>
      <c r="I2" s="7"/>
      <c r="J2" s="7"/>
      <c r="K2" s="7"/>
      <c r="L2" s="7"/>
      <c r="M2" s="7"/>
      <c r="N2" s="262" t="s">
        <v>136</v>
      </c>
      <c r="O2" s="247"/>
      <c r="P2" s="247"/>
      <c r="Q2" s="247"/>
      <c r="R2" s="247"/>
      <c r="S2" s="247"/>
      <c r="T2" s="263"/>
      <c r="U2" s="264"/>
      <c r="V2" s="247"/>
    </row>
    <row r="3" spans="1:22" ht="20.7" customHeight="1" thickBot="1">
      <c r="A3" s="45"/>
      <c r="B3" s="36"/>
      <c r="C3" s="36"/>
      <c r="D3" s="36"/>
      <c r="E3" s="36"/>
      <c r="F3" s="36"/>
      <c r="G3" s="36"/>
      <c r="H3" s="36"/>
      <c r="I3" s="36"/>
      <c r="J3" s="36"/>
      <c r="K3" s="36"/>
      <c r="L3" s="7"/>
      <c r="M3" s="7"/>
      <c r="N3" s="46"/>
      <c r="O3" s="46"/>
      <c r="P3" s="46"/>
      <c r="Q3" s="46"/>
      <c r="R3" s="46"/>
      <c r="S3" s="46"/>
      <c r="T3" s="46"/>
      <c r="U3" s="7"/>
      <c r="V3" s="7"/>
    </row>
    <row r="4" spans="1:22" ht="21.15" customHeight="1">
      <c r="A4" s="274" t="s">
        <v>137</v>
      </c>
      <c r="B4" s="275"/>
      <c r="C4" s="47"/>
      <c r="D4" s="47"/>
      <c r="E4" s="47"/>
      <c r="F4" s="47"/>
      <c r="G4" s="47"/>
      <c r="H4" s="47"/>
      <c r="I4" s="47"/>
      <c r="J4" s="268"/>
      <c r="K4" s="269"/>
      <c r="L4" s="48"/>
      <c r="M4" s="49"/>
      <c r="N4" s="276" t="s">
        <v>137</v>
      </c>
      <c r="O4" s="277"/>
      <c r="P4" s="51"/>
      <c r="Q4" s="51"/>
      <c r="R4" s="51"/>
      <c r="S4" s="51"/>
      <c r="T4" s="51"/>
      <c r="U4" s="52"/>
      <c r="V4" s="7"/>
    </row>
    <row r="5" spans="1:22" ht="81.75" customHeight="1">
      <c r="A5" s="53"/>
      <c r="B5" s="54" t="s">
        <v>138</v>
      </c>
      <c r="C5" s="54" t="s">
        <v>139</v>
      </c>
      <c r="D5" s="54" t="s">
        <v>140</v>
      </c>
      <c r="E5" s="54" t="s">
        <v>141</v>
      </c>
      <c r="F5" s="54" t="s">
        <v>142</v>
      </c>
      <c r="G5" s="54" t="s">
        <v>143</v>
      </c>
      <c r="H5" s="54" t="s">
        <v>144</v>
      </c>
      <c r="I5" s="54" t="s">
        <v>145</v>
      </c>
      <c r="J5" s="273" t="s">
        <v>36</v>
      </c>
      <c r="K5" s="256" t="s">
        <v>146</v>
      </c>
      <c r="L5" s="48"/>
      <c r="M5" s="49"/>
      <c r="N5" s="53"/>
      <c r="O5" s="54" t="s">
        <v>147</v>
      </c>
      <c r="P5" s="54" t="s">
        <v>148</v>
      </c>
      <c r="Q5" s="54" t="s">
        <v>149</v>
      </c>
      <c r="R5" s="54" t="s">
        <v>150</v>
      </c>
      <c r="S5" s="54" t="s">
        <v>151</v>
      </c>
      <c r="T5" s="54" t="s">
        <v>150</v>
      </c>
      <c r="U5" s="48"/>
      <c r="V5" s="7"/>
    </row>
    <row r="6" spans="1:22" ht="21.75" customHeight="1">
      <c r="A6" s="55" t="s">
        <v>152</v>
      </c>
      <c r="B6" s="187"/>
      <c r="C6" s="187"/>
      <c r="D6" s="187"/>
      <c r="E6" s="187"/>
      <c r="F6" s="187"/>
      <c r="G6" s="187"/>
      <c r="H6" s="187"/>
      <c r="I6" s="187"/>
      <c r="J6" s="260"/>
      <c r="K6" s="257"/>
      <c r="L6" s="48"/>
      <c r="M6" s="49"/>
      <c r="N6" s="55" t="s">
        <v>152</v>
      </c>
      <c r="O6" s="187"/>
      <c r="P6" s="187"/>
      <c r="Q6" s="187"/>
      <c r="R6" s="187"/>
      <c r="S6" s="187"/>
      <c r="T6" s="187"/>
      <c r="U6" s="48"/>
      <c r="V6" s="7"/>
    </row>
    <row r="7" spans="1:22" ht="21.75" customHeight="1">
      <c r="A7" s="55" t="s">
        <v>153</v>
      </c>
      <c r="B7" s="187"/>
      <c r="C7" s="187"/>
      <c r="D7" s="187"/>
      <c r="E7" s="187"/>
      <c r="F7" s="187"/>
      <c r="G7" s="187"/>
      <c r="H7" s="187"/>
      <c r="I7" s="187"/>
      <c r="J7" s="260"/>
      <c r="K7" s="257"/>
      <c r="L7" s="48"/>
      <c r="M7" s="49"/>
      <c r="N7" s="55" t="s">
        <v>153</v>
      </c>
      <c r="O7" s="187"/>
      <c r="P7" s="187"/>
      <c r="Q7" s="187"/>
      <c r="R7" s="187"/>
      <c r="S7" s="187"/>
      <c r="T7" s="187"/>
      <c r="U7" s="48"/>
      <c r="V7" s="7"/>
    </row>
    <row r="8" spans="1:22" ht="21.75" customHeight="1">
      <c r="A8" s="55" t="s">
        <v>154</v>
      </c>
      <c r="B8" s="187"/>
      <c r="C8" s="187"/>
      <c r="D8" s="187"/>
      <c r="E8" s="187"/>
      <c r="F8" s="187"/>
      <c r="G8" s="187"/>
      <c r="H8" s="187"/>
      <c r="I8" s="187"/>
      <c r="J8" s="260"/>
      <c r="K8" s="257"/>
      <c r="L8" s="48"/>
      <c r="M8" s="49"/>
      <c r="N8" s="55" t="s">
        <v>154</v>
      </c>
      <c r="O8" s="187"/>
      <c r="P8" s="187"/>
      <c r="Q8" s="187"/>
      <c r="R8" s="187"/>
      <c r="S8" s="187"/>
      <c r="T8" s="187"/>
      <c r="U8" s="48"/>
      <c r="V8" s="7"/>
    </row>
    <row r="9" spans="1:22" ht="69.599999999999994" customHeight="1">
      <c r="A9" s="55" t="s">
        <v>155</v>
      </c>
      <c r="B9" s="187"/>
      <c r="C9" s="187"/>
      <c r="D9" s="187"/>
      <c r="E9" s="187"/>
      <c r="F9" s="187"/>
      <c r="G9" s="187"/>
      <c r="H9" s="187"/>
      <c r="I9" s="187"/>
      <c r="J9" s="261"/>
      <c r="K9" s="258"/>
      <c r="L9" s="48"/>
      <c r="M9" s="49"/>
      <c r="N9" s="55" t="s">
        <v>155</v>
      </c>
      <c r="O9" s="187"/>
      <c r="P9" s="187"/>
      <c r="Q9" s="187"/>
      <c r="R9" s="187"/>
      <c r="S9" s="187"/>
      <c r="T9" s="187"/>
      <c r="U9" s="48"/>
      <c r="V9" s="7"/>
    </row>
    <row r="10" spans="1:22" ht="21.75" customHeight="1">
      <c r="A10" s="56"/>
      <c r="B10" s="57"/>
      <c r="C10" s="57"/>
      <c r="D10" s="57"/>
      <c r="E10" s="57"/>
      <c r="F10" s="57"/>
      <c r="G10" s="57"/>
      <c r="H10" s="57"/>
      <c r="I10" s="57"/>
      <c r="J10" s="57"/>
      <c r="K10" s="57"/>
      <c r="L10" s="7"/>
      <c r="M10" s="7"/>
      <c r="N10" s="57"/>
      <c r="O10" s="57"/>
      <c r="P10" s="57"/>
      <c r="Q10" s="57"/>
      <c r="R10" s="57"/>
      <c r="S10" s="57"/>
      <c r="T10" s="57"/>
      <c r="U10" s="7"/>
      <c r="V10" s="7"/>
    </row>
    <row r="11" spans="1:22" ht="27.9" customHeight="1">
      <c r="A11" s="50" t="s">
        <v>156</v>
      </c>
      <c r="B11" s="51"/>
      <c r="C11" s="51"/>
      <c r="D11" s="51"/>
      <c r="E11" s="51"/>
      <c r="F11" s="51"/>
      <c r="G11" s="51"/>
      <c r="H11" s="51"/>
      <c r="I11" s="51"/>
      <c r="J11" s="270"/>
      <c r="K11" s="271"/>
      <c r="L11" s="48"/>
      <c r="M11" s="49"/>
      <c r="N11" s="50" t="s">
        <v>156</v>
      </c>
      <c r="O11" s="51"/>
      <c r="P11" s="51"/>
      <c r="Q11" s="51"/>
      <c r="R11" s="51"/>
      <c r="S11" s="51"/>
      <c r="T11" s="51"/>
      <c r="U11" s="52"/>
      <c r="V11" s="7"/>
    </row>
    <row r="12" spans="1:22" ht="57.75" customHeight="1">
      <c r="A12" s="53"/>
      <c r="B12" s="54" t="s">
        <v>138</v>
      </c>
      <c r="C12" s="54" t="s">
        <v>139</v>
      </c>
      <c r="D12" s="54" t="s">
        <v>140</v>
      </c>
      <c r="E12" s="54" t="s">
        <v>141</v>
      </c>
      <c r="F12" s="54" t="s">
        <v>142</v>
      </c>
      <c r="G12" s="54" t="s">
        <v>143</v>
      </c>
      <c r="H12" s="54" t="s">
        <v>144</v>
      </c>
      <c r="I12" s="54" t="s">
        <v>157</v>
      </c>
      <c r="J12" s="265" t="s">
        <v>158</v>
      </c>
      <c r="K12" s="256" t="s">
        <v>216</v>
      </c>
      <c r="L12" s="48"/>
      <c r="M12" s="49"/>
      <c r="N12" s="53"/>
      <c r="O12" s="54" t="s">
        <v>159</v>
      </c>
      <c r="P12" s="54" t="s">
        <v>160</v>
      </c>
      <c r="Q12" s="54" t="s">
        <v>161</v>
      </c>
      <c r="R12" s="54" t="s">
        <v>162</v>
      </c>
      <c r="S12" s="54" t="s">
        <v>150</v>
      </c>
      <c r="T12" s="54" t="s">
        <v>151</v>
      </c>
      <c r="U12" s="48"/>
      <c r="V12" s="7"/>
    </row>
    <row r="13" spans="1:22" ht="21.75" customHeight="1">
      <c r="A13" s="55" t="s">
        <v>152</v>
      </c>
      <c r="B13" s="187"/>
      <c r="C13" s="187"/>
      <c r="D13" s="187"/>
      <c r="E13" s="187"/>
      <c r="F13" s="187"/>
      <c r="G13" s="187"/>
      <c r="H13" s="187"/>
      <c r="I13" s="187"/>
      <c r="J13" s="266"/>
      <c r="K13" s="257"/>
      <c r="L13" s="48"/>
      <c r="M13" s="49"/>
      <c r="N13" s="55" t="s">
        <v>152</v>
      </c>
      <c r="O13" s="187"/>
      <c r="P13" s="187"/>
      <c r="Q13" s="187"/>
      <c r="R13" s="187"/>
      <c r="S13" s="187"/>
      <c r="T13" s="187"/>
      <c r="U13" s="48"/>
      <c r="V13" s="7"/>
    </row>
    <row r="14" spans="1:22" ht="21.75" customHeight="1">
      <c r="A14" s="55" t="s">
        <v>153</v>
      </c>
      <c r="B14" s="187"/>
      <c r="C14" s="187"/>
      <c r="D14" s="187"/>
      <c r="E14" s="187"/>
      <c r="F14" s="187"/>
      <c r="G14" s="187"/>
      <c r="H14" s="187"/>
      <c r="I14" s="187"/>
      <c r="J14" s="266"/>
      <c r="K14" s="257"/>
      <c r="L14" s="48"/>
      <c r="M14" s="49"/>
      <c r="N14" s="55" t="s">
        <v>153</v>
      </c>
      <c r="O14" s="187"/>
      <c r="P14" s="187"/>
      <c r="Q14" s="187"/>
      <c r="R14" s="187"/>
      <c r="S14" s="187"/>
      <c r="T14" s="187"/>
      <c r="U14" s="48"/>
      <c r="V14" s="7"/>
    </row>
    <row r="15" spans="1:22" ht="21.75" customHeight="1">
      <c r="A15" s="55" t="s">
        <v>154</v>
      </c>
      <c r="B15" s="187"/>
      <c r="C15" s="187"/>
      <c r="D15" s="187"/>
      <c r="E15" s="187"/>
      <c r="F15" s="187"/>
      <c r="G15" s="187"/>
      <c r="H15" s="187"/>
      <c r="I15" s="187"/>
      <c r="J15" s="266"/>
      <c r="K15" s="257"/>
      <c r="L15" s="48"/>
      <c r="M15" s="49"/>
      <c r="N15" s="55" t="s">
        <v>154</v>
      </c>
      <c r="O15" s="187"/>
      <c r="P15" s="187"/>
      <c r="Q15" s="187"/>
      <c r="R15" s="187"/>
      <c r="S15" s="187"/>
      <c r="T15" s="187"/>
      <c r="U15" s="48"/>
      <c r="V15" s="7"/>
    </row>
    <row r="16" spans="1:22" ht="69.900000000000006" customHeight="1">
      <c r="A16" s="55" t="s">
        <v>155</v>
      </c>
      <c r="B16" s="187"/>
      <c r="C16" s="187"/>
      <c r="D16" s="187"/>
      <c r="E16" s="187"/>
      <c r="F16" s="187"/>
      <c r="G16" s="187"/>
      <c r="H16" s="187"/>
      <c r="I16" s="187"/>
      <c r="J16" s="267"/>
      <c r="K16" s="258"/>
      <c r="L16" s="48"/>
      <c r="M16" s="49"/>
      <c r="N16" s="55" t="s">
        <v>155</v>
      </c>
      <c r="O16" s="187"/>
      <c r="P16" s="187"/>
      <c r="Q16" s="187"/>
      <c r="R16" s="187"/>
      <c r="S16" s="187"/>
      <c r="T16" s="188"/>
      <c r="U16" s="58"/>
      <c r="V16" s="7"/>
    </row>
    <row r="17" spans="1:22" ht="21.75" customHeight="1">
      <c r="A17" s="56"/>
      <c r="B17" s="57"/>
      <c r="C17" s="57"/>
      <c r="D17" s="57"/>
      <c r="E17" s="57"/>
      <c r="F17" s="57"/>
      <c r="G17" s="57"/>
      <c r="H17" s="57"/>
      <c r="I17" s="57"/>
      <c r="J17" s="59"/>
      <c r="K17" s="59"/>
      <c r="L17" s="7"/>
      <c r="M17" s="7"/>
      <c r="N17" s="57"/>
      <c r="O17" s="57"/>
      <c r="P17" s="57"/>
      <c r="Q17" s="57"/>
      <c r="R17" s="57"/>
      <c r="S17" s="57"/>
      <c r="T17" s="57"/>
      <c r="U17" s="46"/>
      <c r="V17" s="46"/>
    </row>
    <row r="18" spans="1:22" ht="45.75" customHeight="1">
      <c r="A18" s="50" t="s">
        <v>163</v>
      </c>
      <c r="B18" s="51"/>
      <c r="C18" s="51"/>
      <c r="D18" s="51"/>
      <c r="E18" s="51"/>
      <c r="F18" s="51"/>
      <c r="G18" s="51"/>
      <c r="H18" s="51"/>
      <c r="I18" s="51"/>
      <c r="J18" s="52"/>
      <c r="K18" s="7"/>
      <c r="L18" s="7"/>
      <c r="M18" s="49"/>
      <c r="N18" s="50" t="s">
        <v>163</v>
      </c>
      <c r="O18" s="51"/>
      <c r="P18" s="51"/>
      <c r="Q18" s="51"/>
      <c r="R18" s="51"/>
      <c r="S18" s="51"/>
      <c r="T18" s="270"/>
      <c r="U18" s="272"/>
      <c r="V18" s="271"/>
    </row>
    <row r="19" spans="1:22" ht="45.75" customHeight="1">
      <c r="A19" s="53"/>
      <c r="B19" s="54" t="s">
        <v>138</v>
      </c>
      <c r="C19" s="54" t="s">
        <v>139</v>
      </c>
      <c r="D19" s="54" t="s">
        <v>140</v>
      </c>
      <c r="E19" s="54" t="s">
        <v>141</v>
      </c>
      <c r="F19" s="54" t="s">
        <v>142</v>
      </c>
      <c r="G19" s="54" t="s">
        <v>143</v>
      </c>
      <c r="H19" s="54" t="s">
        <v>144</v>
      </c>
      <c r="I19" s="54" t="s">
        <v>157</v>
      </c>
      <c r="J19" s="48"/>
      <c r="K19" s="7"/>
      <c r="L19" s="7"/>
      <c r="M19" s="49"/>
      <c r="N19" s="53"/>
      <c r="O19" s="54" t="s">
        <v>164</v>
      </c>
      <c r="P19" s="54" t="s">
        <v>147</v>
      </c>
      <c r="Q19" s="54" t="s">
        <v>165</v>
      </c>
      <c r="R19" s="54" t="s">
        <v>150</v>
      </c>
      <c r="S19" s="54" t="s">
        <v>150</v>
      </c>
      <c r="T19" s="54" t="s">
        <v>151</v>
      </c>
      <c r="U19" s="259" t="s">
        <v>166</v>
      </c>
      <c r="V19" s="256" t="s">
        <v>167</v>
      </c>
    </row>
    <row r="20" spans="1:22" ht="21.75" customHeight="1">
      <c r="A20" s="55" t="s">
        <v>152</v>
      </c>
      <c r="B20" s="187"/>
      <c r="C20" s="187"/>
      <c r="D20" s="187"/>
      <c r="E20" s="187"/>
      <c r="F20" s="187"/>
      <c r="G20" s="187"/>
      <c r="H20" s="187"/>
      <c r="I20" s="187"/>
      <c r="J20" s="48"/>
      <c r="K20" s="7"/>
      <c r="L20" s="7"/>
      <c r="M20" s="49"/>
      <c r="N20" s="55" t="s">
        <v>152</v>
      </c>
      <c r="O20" s="187"/>
      <c r="P20" s="187"/>
      <c r="Q20" s="187"/>
      <c r="R20" s="187"/>
      <c r="S20" s="187"/>
      <c r="T20" s="187"/>
      <c r="U20" s="260"/>
      <c r="V20" s="257"/>
    </row>
    <row r="21" spans="1:22" ht="21.75" customHeight="1">
      <c r="A21" s="55" t="s">
        <v>153</v>
      </c>
      <c r="B21" s="187"/>
      <c r="C21" s="187"/>
      <c r="D21" s="187"/>
      <c r="E21" s="187"/>
      <c r="F21" s="187"/>
      <c r="G21" s="187"/>
      <c r="H21" s="187"/>
      <c r="I21" s="187"/>
      <c r="J21" s="48"/>
      <c r="K21" s="7"/>
      <c r="L21" s="7"/>
      <c r="M21" s="49"/>
      <c r="N21" s="55" t="s">
        <v>153</v>
      </c>
      <c r="O21" s="187"/>
      <c r="P21" s="187"/>
      <c r="Q21" s="187"/>
      <c r="R21" s="187"/>
      <c r="S21" s="187"/>
      <c r="T21" s="187"/>
      <c r="U21" s="260"/>
      <c r="V21" s="257"/>
    </row>
    <row r="22" spans="1:22" ht="21.75" customHeight="1">
      <c r="A22" s="55" t="s">
        <v>154</v>
      </c>
      <c r="B22" s="187"/>
      <c r="C22" s="187"/>
      <c r="D22" s="187"/>
      <c r="E22" s="187"/>
      <c r="F22" s="187"/>
      <c r="G22" s="187"/>
      <c r="H22" s="187"/>
      <c r="I22" s="187"/>
      <c r="J22" s="48"/>
      <c r="K22" s="7"/>
      <c r="L22" s="7"/>
      <c r="M22" s="49"/>
      <c r="N22" s="55" t="s">
        <v>154</v>
      </c>
      <c r="O22" s="187"/>
      <c r="P22" s="187"/>
      <c r="Q22" s="187"/>
      <c r="R22" s="187"/>
      <c r="S22" s="187"/>
      <c r="T22" s="187"/>
      <c r="U22" s="260"/>
      <c r="V22" s="257"/>
    </row>
    <row r="23" spans="1:22" ht="69.900000000000006" customHeight="1">
      <c r="A23" s="55" t="s">
        <v>155</v>
      </c>
      <c r="B23" s="187"/>
      <c r="C23" s="187"/>
      <c r="D23" s="187"/>
      <c r="E23" s="187"/>
      <c r="F23" s="187"/>
      <c r="G23" s="187"/>
      <c r="H23" s="187"/>
      <c r="I23" s="187"/>
      <c r="J23" s="48"/>
      <c r="K23" s="7"/>
      <c r="L23" s="7"/>
      <c r="M23" s="49"/>
      <c r="N23" s="55" t="s">
        <v>155</v>
      </c>
      <c r="O23" s="187"/>
      <c r="P23" s="187"/>
      <c r="Q23" s="187"/>
      <c r="R23" s="187"/>
      <c r="S23" s="187"/>
      <c r="T23" s="187"/>
      <c r="U23" s="261"/>
      <c r="V23" s="258"/>
    </row>
    <row r="24" spans="1:22" ht="21.75" customHeight="1">
      <c r="A24" s="56"/>
      <c r="B24" s="57"/>
      <c r="C24" s="57"/>
      <c r="D24" s="57"/>
      <c r="E24" s="57"/>
      <c r="F24" s="57"/>
      <c r="G24" s="57"/>
      <c r="H24" s="57"/>
      <c r="I24" s="57"/>
      <c r="J24" s="7"/>
      <c r="K24" s="7"/>
      <c r="L24" s="7"/>
      <c r="M24" s="7"/>
      <c r="N24" s="57"/>
      <c r="O24" s="57"/>
      <c r="P24" s="57"/>
      <c r="Q24" s="57"/>
      <c r="R24" s="57"/>
      <c r="S24" s="57"/>
      <c r="T24" s="57"/>
      <c r="U24" s="59"/>
      <c r="V24" s="59"/>
    </row>
    <row r="25" spans="1:22" ht="27.9" customHeight="1">
      <c r="A25" s="50" t="s">
        <v>168</v>
      </c>
      <c r="B25" s="51"/>
      <c r="C25" s="51"/>
      <c r="D25" s="51"/>
      <c r="E25" s="51"/>
      <c r="F25" s="51"/>
      <c r="G25" s="51"/>
      <c r="H25" s="51"/>
      <c r="I25" s="51"/>
      <c r="J25" s="52"/>
      <c r="K25" s="7"/>
      <c r="L25" s="7"/>
      <c r="M25" s="49"/>
      <c r="N25" s="50" t="s">
        <v>168</v>
      </c>
      <c r="O25" s="51"/>
      <c r="P25" s="51"/>
      <c r="Q25" s="51"/>
      <c r="R25" s="51"/>
      <c r="S25" s="51"/>
      <c r="T25" s="51"/>
      <c r="U25" s="52"/>
      <c r="V25" s="7"/>
    </row>
    <row r="26" spans="1:22" ht="27.9" customHeight="1">
      <c r="A26" s="53"/>
      <c r="B26" s="54" t="s">
        <v>138</v>
      </c>
      <c r="C26" s="54" t="s">
        <v>139</v>
      </c>
      <c r="D26" s="54" t="s">
        <v>140</v>
      </c>
      <c r="E26" s="54" t="s">
        <v>141</v>
      </c>
      <c r="F26" s="54" t="s">
        <v>142</v>
      </c>
      <c r="G26" s="54" t="s">
        <v>143</v>
      </c>
      <c r="H26" s="54" t="s">
        <v>144</v>
      </c>
      <c r="I26" s="54" t="s">
        <v>157</v>
      </c>
      <c r="J26" s="48"/>
      <c r="K26" s="7"/>
      <c r="L26" s="7"/>
      <c r="M26" s="49"/>
      <c r="N26" s="53"/>
      <c r="O26" s="54" t="s">
        <v>169</v>
      </c>
      <c r="P26" s="54" t="s">
        <v>170</v>
      </c>
      <c r="Q26" s="54" t="s">
        <v>171</v>
      </c>
      <c r="R26" s="54" t="s">
        <v>172</v>
      </c>
      <c r="S26" s="54" t="s">
        <v>173</v>
      </c>
      <c r="T26" s="54" t="s">
        <v>174</v>
      </c>
      <c r="U26" s="48"/>
      <c r="V26" s="7"/>
    </row>
    <row r="27" spans="1:22" ht="21.75" customHeight="1">
      <c r="A27" s="55" t="s">
        <v>152</v>
      </c>
      <c r="B27" s="187"/>
      <c r="C27" s="187"/>
      <c r="D27" s="187"/>
      <c r="E27" s="187"/>
      <c r="F27" s="187"/>
      <c r="G27" s="187"/>
      <c r="H27" s="187"/>
      <c r="I27" s="187"/>
      <c r="J27" s="48"/>
      <c r="K27" s="7"/>
      <c r="L27" s="7"/>
      <c r="M27" s="49"/>
      <c r="N27" s="55" t="s">
        <v>152</v>
      </c>
      <c r="O27" s="187"/>
      <c r="P27" s="187"/>
      <c r="Q27" s="187"/>
      <c r="R27" s="187"/>
      <c r="S27" s="187"/>
      <c r="T27" s="187"/>
      <c r="U27" s="48"/>
      <c r="V27" s="7"/>
    </row>
    <row r="28" spans="1:22" ht="21.75" customHeight="1">
      <c r="A28" s="55" t="s">
        <v>153</v>
      </c>
      <c r="B28" s="187"/>
      <c r="C28" s="187"/>
      <c r="D28" s="187"/>
      <c r="E28" s="187"/>
      <c r="F28" s="187"/>
      <c r="G28" s="187"/>
      <c r="H28" s="187"/>
      <c r="I28" s="187"/>
      <c r="J28" s="48"/>
      <c r="K28" s="7"/>
      <c r="L28" s="7"/>
      <c r="M28" s="49"/>
      <c r="N28" s="55" t="s">
        <v>153</v>
      </c>
      <c r="O28" s="187"/>
      <c r="P28" s="187"/>
      <c r="Q28" s="187"/>
      <c r="R28" s="187"/>
      <c r="S28" s="187"/>
      <c r="T28" s="187"/>
      <c r="U28" s="48"/>
      <c r="V28" s="7"/>
    </row>
    <row r="29" spans="1:22" ht="21.75" customHeight="1">
      <c r="A29" s="55" t="s">
        <v>154</v>
      </c>
      <c r="B29" s="187"/>
      <c r="C29" s="187"/>
      <c r="D29" s="187"/>
      <c r="E29" s="187"/>
      <c r="F29" s="187"/>
      <c r="G29" s="187"/>
      <c r="H29" s="187"/>
      <c r="I29" s="187"/>
      <c r="J29" s="48"/>
      <c r="K29" s="7"/>
      <c r="L29" s="7"/>
      <c r="M29" s="49"/>
      <c r="N29" s="55" t="s">
        <v>154</v>
      </c>
      <c r="O29" s="187"/>
      <c r="P29" s="187"/>
      <c r="Q29" s="187"/>
      <c r="R29" s="187"/>
      <c r="S29" s="187"/>
      <c r="T29" s="187"/>
      <c r="U29" s="48"/>
      <c r="V29" s="7"/>
    </row>
    <row r="30" spans="1:22" ht="69.900000000000006" customHeight="1">
      <c r="A30" s="55" t="s">
        <v>155</v>
      </c>
      <c r="B30" s="187"/>
      <c r="C30" s="187"/>
      <c r="D30" s="187"/>
      <c r="E30" s="187"/>
      <c r="F30" s="187"/>
      <c r="G30" s="187"/>
      <c r="H30" s="187"/>
      <c r="I30" s="187"/>
      <c r="J30" s="48"/>
      <c r="K30" s="7"/>
      <c r="L30" s="7"/>
      <c r="M30" s="49"/>
      <c r="N30" s="55" t="s">
        <v>155</v>
      </c>
      <c r="O30" s="187"/>
      <c r="P30" s="187"/>
      <c r="Q30" s="187"/>
      <c r="R30" s="187"/>
      <c r="S30" s="187"/>
      <c r="T30" s="187"/>
      <c r="U30" s="48"/>
      <c r="V30" s="7"/>
    </row>
    <row r="31" spans="1:22" ht="21.75" customHeight="1">
      <c r="A31" s="56"/>
      <c r="B31" s="57"/>
      <c r="C31" s="57"/>
      <c r="D31" s="57"/>
      <c r="E31" s="57"/>
      <c r="F31" s="57"/>
      <c r="G31" s="57"/>
      <c r="H31" s="57"/>
      <c r="I31" s="57"/>
      <c r="J31" s="7"/>
      <c r="K31" s="7"/>
      <c r="L31" s="7"/>
      <c r="M31" s="7"/>
      <c r="N31" s="57"/>
      <c r="O31" s="57"/>
      <c r="P31" s="57"/>
      <c r="Q31" s="57"/>
      <c r="R31" s="57"/>
      <c r="S31" s="57"/>
      <c r="T31" s="57"/>
      <c r="U31" s="7"/>
      <c r="V31" s="7"/>
    </row>
    <row r="32" spans="1:22" ht="27.9" customHeight="1">
      <c r="A32" s="50" t="s">
        <v>175</v>
      </c>
      <c r="B32" s="51"/>
      <c r="C32" s="51"/>
      <c r="D32" s="51"/>
      <c r="E32" s="51"/>
      <c r="F32" s="51"/>
      <c r="G32" s="51"/>
      <c r="H32" s="51"/>
      <c r="I32" s="51"/>
      <c r="J32" s="52"/>
      <c r="K32" s="7"/>
      <c r="L32" s="7"/>
      <c r="M32" s="49"/>
      <c r="N32" s="50" t="s">
        <v>175</v>
      </c>
      <c r="O32" s="51"/>
      <c r="P32" s="51"/>
      <c r="Q32" s="51"/>
      <c r="R32" s="51"/>
      <c r="S32" s="51"/>
      <c r="T32" s="51"/>
      <c r="U32" s="52"/>
      <c r="V32" s="7"/>
    </row>
    <row r="33" spans="1:22" ht="27.9" customHeight="1">
      <c r="A33" s="53"/>
      <c r="B33" s="54" t="s">
        <v>138</v>
      </c>
      <c r="C33" s="54" t="s">
        <v>139</v>
      </c>
      <c r="D33" s="54" t="s">
        <v>140</v>
      </c>
      <c r="E33" s="54" t="s">
        <v>141</v>
      </c>
      <c r="F33" s="54" t="s">
        <v>142</v>
      </c>
      <c r="G33" s="54" t="s">
        <v>143</v>
      </c>
      <c r="H33" s="54" t="s">
        <v>144</v>
      </c>
      <c r="I33" s="54" t="s">
        <v>157</v>
      </c>
      <c r="J33" s="48"/>
      <c r="K33" s="7"/>
      <c r="L33" s="7"/>
      <c r="M33" s="49"/>
      <c r="N33" s="53"/>
      <c r="O33" s="54" t="s">
        <v>176</v>
      </c>
      <c r="P33" s="54" t="s">
        <v>177</v>
      </c>
      <c r="Q33" s="54" t="s">
        <v>217</v>
      </c>
      <c r="R33" s="54" t="s">
        <v>178</v>
      </c>
      <c r="S33" s="54" t="s">
        <v>179</v>
      </c>
      <c r="T33" s="54" t="s">
        <v>150</v>
      </c>
      <c r="U33" s="48"/>
      <c r="V33" s="7"/>
    </row>
    <row r="34" spans="1:22" ht="21.75" customHeight="1">
      <c r="A34" s="55" t="s">
        <v>152</v>
      </c>
      <c r="B34" s="187"/>
      <c r="C34" s="187"/>
      <c r="D34" s="187"/>
      <c r="E34" s="187"/>
      <c r="F34" s="187"/>
      <c r="G34" s="187"/>
      <c r="H34" s="187"/>
      <c r="I34" s="187"/>
      <c r="J34" s="48"/>
      <c r="K34" s="7"/>
      <c r="L34" s="7"/>
      <c r="M34" s="49"/>
      <c r="N34" s="55" t="s">
        <v>152</v>
      </c>
      <c r="O34" s="187"/>
      <c r="P34" s="187"/>
      <c r="Q34" s="187"/>
      <c r="R34" s="187"/>
      <c r="S34" s="187"/>
      <c r="T34" s="187"/>
      <c r="U34" s="48"/>
      <c r="V34" s="7"/>
    </row>
    <row r="35" spans="1:22" ht="21.75" customHeight="1">
      <c r="A35" s="55" t="s">
        <v>153</v>
      </c>
      <c r="B35" s="187"/>
      <c r="C35" s="187"/>
      <c r="D35" s="187"/>
      <c r="E35" s="187"/>
      <c r="F35" s="187"/>
      <c r="G35" s="187"/>
      <c r="H35" s="187"/>
      <c r="I35" s="187"/>
      <c r="J35" s="48"/>
      <c r="K35" s="7"/>
      <c r="L35" s="7"/>
      <c r="M35" s="49"/>
      <c r="N35" s="55" t="s">
        <v>153</v>
      </c>
      <c r="O35" s="187"/>
      <c r="P35" s="187"/>
      <c r="Q35" s="187"/>
      <c r="R35" s="187"/>
      <c r="S35" s="187"/>
      <c r="T35" s="187"/>
      <c r="U35" s="48"/>
      <c r="V35" s="7"/>
    </row>
    <row r="36" spans="1:22" ht="21.75" customHeight="1">
      <c r="A36" s="55" t="s">
        <v>154</v>
      </c>
      <c r="B36" s="187"/>
      <c r="C36" s="187"/>
      <c r="D36" s="187"/>
      <c r="E36" s="187"/>
      <c r="F36" s="187"/>
      <c r="G36" s="187"/>
      <c r="H36" s="187"/>
      <c r="I36" s="187"/>
      <c r="J36" s="48"/>
      <c r="K36" s="7"/>
      <c r="L36" s="7"/>
      <c r="M36" s="49"/>
      <c r="N36" s="55" t="s">
        <v>154</v>
      </c>
      <c r="O36" s="187"/>
      <c r="P36" s="187"/>
      <c r="Q36" s="187"/>
      <c r="R36" s="187"/>
      <c r="S36" s="187"/>
      <c r="T36" s="187"/>
      <c r="U36" s="48"/>
      <c r="V36" s="7"/>
    </row>
    <row r="37" spans="1:22" ht="69.900000000000006" customHeight="1">
      <c r="A37" s="55" t="s">
        <v>155</v>
      </c>
      <c r="B37" s="187"/>
      <c r="C37" s="187"/>
      <c r="D37" s="187"/>
      <c r="E37" s="187"/>
      <c r="F37" s="187"/>
      <c r="G37" s="187"/>
      <c r="H37" s="187"/>
      <c r="I37" s="187"/>
      <c r="J37" s="48"/>
      <c r="K37" s="7"/>
      <c r="L37" s="7"/>
      <c r="M37" s="49"/>
      <c r="N37" s="55" t="s">
        <v>155</v>
      </c>
      <c r="O37" s="187"/>
      <c r="P37" s="187"/>
      <c r="Q37" s="187"/>
      <c r="R37" s="187"/>
      <c r="S37" s="187"/>
      <c r="T37" s="187"/>
      <c r="U37" s="48"/>
      <c r="V37" s="7"/>
    </row>
    <row r="38" spans="1:22" ht="20.7" customHeight="1">
      <c r="A38" s="56"/>
      <c r="B38" s="57"/>
      <c r="C38" s="57"/>
      <c r="D38" s="57"/>
      <c r="E38" s="57"/>
      <c r="F38" s="57"/>
      <c r="G38" s="57"/>
      <c r="H38" s="57"/>
      <c r="I38" s="57"/>
      <c r="J38" s="7"/>
      <c r="K38" s="7"/>
      <c r="L38" s="7"/>
      <c r="M38" s="7"/>
      <c r="N38" s="57"/>
      <c r="O38" s="57"/>
      <c r="P38" s="57"/>
      <c r="Q38" s="57"/>
      <c r="R38" s="57"/>
      <c r="S38" s="57"/>
      <c r="T38" s="57"/>
      <c r="U38" s="7"/>
      <c r="V38" s="7"/>
    </row>
    <row r="39" spans="1:22" ht="27.9" customHeight="1">
      <c r="A39" s="60" t="s">
        <v>180</v>
      </c>
      <c r="B39" s="51"/>
      <c r="C39" s="51"/>
      <c r="D39" s="51"/>
      <c r="E39" s="51"/>
      <c r="F39" s="51"/>
      <c r="G39" s="51"/>
      <c r="H39" s="51"/>
      <c r="I39" s="51"/>
      <c r="J39" s="52"/>
      <c r="K39" s="7"/>
      <c r="L39" s="7"/>
      <c r="M39" s="49"/>
      <c r="N39" s="60" t="s">
        <v>180</v>
      </c>
      <c r="O39" s="51"/>
      <c r="P39" s="51"/>
      <c r="Q39" s="51"/>
      <c r="R39" s="51"/>
      <c r="S39" s="51"/>
      <c r="T39" s="51"/>
      <c r="U39" s="52"/>
      <c r="V39" s="7"/>
    </row>
    <row r="40" spans="1:22" ht="27.9" customHeight="1">
      <c r="A40" s="53"/>
      <c r="B40" s="54" t="s">
        <v>138</v>
      </c>
      <c r="C40" s="54" t="s">
        <v>139</v>
      </c>
      <c r="D40" s="54" t="s">
        <v>140</v>
      </c>
      <c r="E40" s="54" t="s">
        <v>141</v>
      </c>
      <c r="F40" s="54" t="s">
        <v>142</v>
      </c>
      <c r="G40" s="54" t="s">
        <v>143</v>
      </c>
      <c r="H40" s="54" t="s">
        <v>144</v>
      </c>
      <c r="I40" s="54" t="s">
        <v>157</v>
      </c>
      <c r="J40" s="48"/>
      <c r="K40" s="7"/>
      <c r="L40" s="7"/>
      <c r="M40" s="49"/>
      <c r="N40" s="53"/>
      <c r="O40" s="54" t="s">
        <v>164</v>
      </c>
      <c r="P40" s="54" t="s">
        <v>147</v>
      </c>
      <c r="Q40" s="54" t="s">
        <v>181</v>
      </c>
      <c r="R40" s="54" t="s">
        <v>150</v>
      </c>
      <c r="S40" s="54" t="s">
        <v>150</v>
      </c>
      <c r="T40" s="54" t="s">
        <v>150</v>
      </c>
      <c r="U40" s="48"/>
      <c r="V40" s="7"/>
    </row>
    <row r="41" spans="1:22" ht="21.75" customHeight="1">
      <c r="A41" s="55" t="s">
        <v>152</v>
      </c>
      <c r="B41" s="187"/>
      <c r="C41" s="187"/>
      <c r="D41" s="187"/>
      <c r="E41" s="187"/>
      <c r="F41" s="187"/>
      <c r="G41" s="187"/>
      <c r="H41" s="187"/>
      <c r="I41" s="187"/>
      <c r="J41" s="48"/>
      <c r="K41" s="7"/>
      <c r="L41" s="7"/>
      <c r="M41" s="49"/>
      <c r="N41" s="55" t="s">
        <v>152</v>
      </c>
      <c r="O41" s="187"/>
      <c r="P41" s="187"/>
      <c r="Q41" s="187"/>
      <c r="R41" s="187"/>
      <c r="S41" s="187"/>
      <c r="T41" s="187"/>
      <c r="U41" s="48"/>
      <c r="V41" s="7"/>
    </row>
    <row r="42" spans="1:22" ht="21.75" customHeight="1">
      <c r="A42" s="55" t="s">
        <v>153</v>
      </c>
      <c r="B42" s="187"/>
      <c r="C42" s="187"/>
      <c r="D42" s="187"/>
      <c r="E42" s="187"/>
      <c r="F42" s="187"/>
      <c r="G42" s="187"/>
      <c r="H42" s="187"/>
      <c r="I42" s="187"/>
      <c r="J42" s="48"/>
      <c r="K42" s="7"/>
      <c r="L42" s="7"/>
      <c r="M42" s="49"/>
      <c r="N42" s="55" t="s">
        <v>153</v>
      </c>
      <c r="O42" s="187"/>
      <c r="P42" s="187"/>
      <c r="Q42" s="187"/>
      <c r="R42" s="187"/>
      <c r="S42" s="187"/>
      <c r="T42" s="187"/>
      <c r="U42" s="48"/>
      <c r="V42" s="7"/>
    </row>
    <row r="43" spans="1:22" ht="21.75" customHeight="1">
      <c r="A43" s="55" t="s">
        <v>154</v>
      </c>
      <c r="B43" s="187"/>
      <c r="C43" s="187"/>
      <c r="D43" s="187"/>
      <c r="E43" s="187"/>
      <c r="F43" s="187"/>
      <c r="G43" s="187"/>
      <c r="H43" s="187"/>
      <c r="I43" s="187"/>
      <c r="J43" s="48"/>
      <c r="K43" s="7"/>
      <c r="L43" s="7"/>
      <c r="M43" s="49"/>
      <c r="N43" s="55" t="s">
        <v>154</v>
      </c>
      <c r="O43" s="187"/>
      <c r="P43" s="187"/>
      <c r="Q43" s="187"/>
      <c r="R43" s="187"/>
      <c r="S43" s="187"/>
      <c r="T43" s="187"/>
      <c r="U43" s="48"/>
      <c r="V43" s="7"/>
    </row>
    <row r="44" spans="1:22" ht="69.900000000000006" customHeight="1">
      <c r="A44" s="55" t="s">
        <v>155</v>
      </c>
      <c r="B44" s="187"/>
      <c r="C44" s="187"/>
      <c r="D44" s="187"/>
      <c r="E44" s="187"/>
      <c r="F44" s="187"/>
      <c r="G44" s="187"/>
      <c r="H44" s="187"/>
      <c r="I44" s="187"/>
      <c r="J44" s="48"/>
      <c r="K44" s="7"/>
      <c r="L44" s="7"/>
      <c r="M44" s="49"/>
      <c r="N44" s="55" t="s">
        <v>155</v>
      </c>
      <c r="O44" s="187"/>
      <c r="P44" s="187"/>
      <c r="Q44" s="187"/>
      <c r="R44" s="187"/>
      <c r="S44" s="187"/>
      <c r="T44" s="187"/>
      <c r="U44" s="48"/>
      <c r="V44" s="7"/>
    </row>
    <row r="45" spans="1:22" ht="21.75" customHeight="1">
      <c r="A45" s="56"/>
      <c r="B45" s="57"/>
      <c r="C45" s="57"/>
      <c r="D45" s="57"/>
      <c r="E45" s="57"/>
      <c r="F45" s="57"/>
      <c r="G45" s="57"/>
      <c r="H45" s="57"/>
      <c r="I45" s="57"/>
      <c r="J45" s="7"/>
      <c r="K45" s="7"/>
      <c r="L45" s="7"/>
      <c r="M45" s="7"/>
      <c r="N45" s="57"/>
      <c r="O45" s="57"/>
      <c r="P45" s="57"/>
      <c r="Q45" s="57"/>
      <c r="R45" s="57"/>
      <c r="S45" s="57"/>
      <c r="T45" s="57"/>
      <c r="U45" s="7"/>
      <c r="V45" s="7"/>
    </row>
    <row r="46" spans="1:22" ht="27.9" customHeight="1">
      <c r="A46" s="50" t="s">
        <v>182</v>
      </c>
      <c r="B46" s="51"/>
      <c r="C46" s="51"/>
      <c r="D46" s="51"/>
      <c r="E46" s="51"/>
      <c r="F46" s="51"/>
      <c r="G46" s="51"/>
      <c r="H46" s="51"/>
      <c r="I46" s="51"/>
      <c r="J46" s="52"/>
      <c r="K46" s="7"/>
      <c r="L46" s="7"/>
      <c r="M46" s="49"/>
      <c r="N46" s="50" t="s">
        <v>182</v>
      </c>
      <c r="O46" s="51"/>
      <c r="P46" s="51"/>
      <c r="Q46" s="51"/>
      <c r="R46" s="51"/>
      <c r="S46" s="51"/>
      <c r="T46" s="51"/>
      <c r="U46" s="52"/>
      <c r="V46" s="7"/>
    </row>
    <row r="47" spans="1:22" ht="27.9" customHeight="1">
      <c r="A47" s="53"/>
      <c r="B47" s="54" t="s">
        <v>138</v>
      </c>
      <c r="C47" s="54" t="s">
        <v>139</v>
      </c>
      <c r="D47" s="54" t="s">
        <v>140</v>
      </c>
      <c r="E47" s="54" t="s">
        <v>141</v>
      </c>
      <c r="F47" s="54" t="s">
        <v>142</v>
      </c>
      <c r="G47" s="54" t="s">
        <v>143</v>
      </c>
      <c r="H47" s="54" t="s">
        <v>144</v>
      </c>
      <c r="I47" s="54" t="s">
        <v>157</v>
      </c>
      <c r="J47" s="48"/>
      <c r="K47" s="7"/>
      <c r="L47" s="7"/>
      <c r="M47" s="49"/>
      <c r="N47" s="53"/>
      <c r="O47" s="54" t="s">
        <v>150</v>
      </c>
      <c r="P47" s="54" t="s">
        <v>150</v>
      </c>
      <c r="Q47" s="54" t="s">
        <v>150</v>
      </c>
      <c r="R47" s="54" t="s">
        <v>150</v>
      </c>
      <c r="S47" s="54" t="s">
        <v>150</v>
      </c>
      <c r="T47" s="54" t="s">
        <v>150</v>
      </c>
      <c r="U47" s="48"/>
      <c r="V47" s="7"/>
    </row>
    <row r="48" spans="1:22" ht="21.75" customHeight="1">
      <c r="A48" s="55" t="s">
        <v>152</v>
      </c>
      <c r="B48" s="187"/>
      <c r="C48" s="187"/>
      <c r="D48" s="187"/>
      <c r="E48" s="187"/>
      <c r="F48" s="187"/>
      <c r="G48" s="187"/>
      <c r="H48" s="187"/>
      <c r="I48" s="187"/>
      <c r="J48" s="48"/>
      <c r="K48" s="7"/>
      <c r="L48" s="7"/>
      <c r="M48" s="49"/>
      <c r="N48" s="55" t="s">
        <v>152</v>
      </c>
      <c r="O48" s="187"/>
      <c r="P48" s="187"/>
      <c r="Q48" s="187"/>
      <c r="R48" s="187"/>
      <c r="S48" s="187"/>
      <c r="T48" s="187"/>
      <c r="U48" s="48"/>
      <c r="V48" s="7"/>
    </row>
    <row r="49" spans="1:22" ht="21.75" customHeight="1">
      <c r="A49" s="55" t="s">
        <v>153</v>
      </c>
      <c r="B49" s="187"/>
      <c r="C49" s="187"/>
      <c r="D49" s="187"/>
      <c r="E49" s="187"/>
      <c r="F49" s="187"/>
      <c r="G49" s="187"/>
      <c r="H49" s="187"/>
      <c r="I49" s="187"/>
      <c r="J49" s="48"/>
      <c r="K49" s="7"/>
      <c r="L49" s="7"/>
      <c r="M49" s="49"/>
      <c r="N49" s="55" t="s">
        <v>153</v>
      </c>
      <c r="O49" s="187"/>
      <c r="P49" s="187"/>
      <c r="Q49" s="187"/>
      <c r="R49" s="187"/>
      <c r="S49" s="187"/>
      <c r="T49" s="187"/>
      <c r="U49" s="48"/>
      <c r="V49" s="7"/>
    </row>
    <row r="50" spans="1:22" ht="21.75" customHeight="1">
      <c r="A50" s="55" t="s">
        <v>154</v>
      </c>
      <c r="B50" s="187"/>
      <c r="C50" s="187"/>
      <c r="D50" s="187"/>
      <c r="E50" s="187"/>
      <c r="F50" s="187"/>
      <c r="G50" s="187"/>
      <c r="H50" s="187"/>
      <c r="I50" s="187"/>
      <c r="J50" s="48"/>
      <c r="K50" s="7"/>
      <c r="L50" s="7"/>
      <c r="M50" s="49"/>
      <c r="N50" s="55" t="s">
        <v>154</v>
      </c>
      <c r="O50" s="187"/>
      <c r="P50" s="187"/>
      <c r="Q50" s="187"/>
      <c r="R50" s="187"/>
      <c r="S50" s="187"/>
      <c r="T50" s="187"/>
      <c r="U50" s="48"/>
      <c r="V50" s="7"/>
    </row>
    <row r="51" spans="1:22" ht="69.900000000000006" customHeight="1">
      <c r="A51" s="55" t="s">
        <v>155</v>
      </c>
      <c r="B51" s="187"/>
      <c r="C51" s="187"/>
      <c r="D51" s="187"/>
      <c r="E51" s="187"/>
      <c r="F51" s="187"/>
      <c r="G51" s="187"/>
      <c r="H51" s="187"/>
      <c r="I51" s="187"/>
      <c r="J51" s="48"/>
      <c r="K51" s="7"/>
      <c r="L51" s="7"/>
      <c r="M51" s="49"/>
      <c r="N51" s="55" t="s">
        <v>155</v>
      </c>
      <c r="O51" s="187"/>
      <c r="P51" s="187"/>
      <c r="Q51" s="187"/>
      <c r="R51" s="187"/>
      <c r="S51" s="187"/>
      <c r="T51" s="187"/>
      <c r="U51" s="48"/>
      <c r="V51" s="7"/>
    </row>
    <row r="52" spans="1:22" ht="21.75" customHeight="1">
      <c r="A52" s="56"/>
      <c r="B52" s="57"/>
      <c r="C52" s="57"/>
      <c r="D52" s="57"/>
      <c r="E52" s="57"/>
      <c r="F52" s="57"/>
      <c r="G52" s="57"/>
      <c r="H52" s="57"/>
      <c r="I52" s="57"/>
      <c r="J52" s="7"/>
      <c r="K52" s="7"/>
      <c r="L52" s="7"/>
      <c r="M52" s="7"/>
      <c r="N52" s="57"/>
      <c r="O52" s="57"/>
      <c r="P52" s="57"/>
      <c r="Q52" s="57"/>
      <c r="R52" s="57"/>
      <c r="S52" s="57"/>
      <c r="T52" s="57"/>
      <c r="U52" s="7"/>
      <c r="V52" s="7"/>
    </row>
    <row r="53" spans="1:22" ht="27.9" customHeight="1">
      <c r="A53" s="50" t="s">
        <v>182</v>
      </c>
      <c r="B53" s="51"/>
      <c r="C53" s="51"/>
      <c r="D53" s="51"/>
      <c r="E53" s="51"/>
      <c r="F53" s="51"/>
      <c r="G53" s="51"/>
      <c r="H53" s="51"/>
      <c r="I53" s="51"/>
      <c r="J53" s="52"/>
      <c r="K53" s="7"/>
      <c r="L53" s="7"/>
      <c r="M53" s="49"/>
      <c r="N53" s="50" t="s">
        <v>182</v>
      </c>
      <c r="O53" s="51"/>
      <c r="P53" s="51"/>
      <c r="Q53" s="51"/>
      <c r="R53" s="51"/>
      <c r="S53" s="51"/>
      <c r="T53" s="51"/>
      <c r="U53" s="52"/>
      <c r="V53" s="7"/>
    </row>
    <row r="54" spans="1:22" ht="27.9" customHeight="1">
      <c r="A54" s="54" t="s">
        <v>182</v>
      </c>
      <c r="B54" s="54" t="s">
        <v>138</v>
      </c>
      <c r="C54" s="54" t="s">
        <v>139</v>
      </c>
      <c r="D54" s="54" t="s">
        <v>140</v>
      </c>
      <c r="E54" s="54" t="s">
        <v>141</v>
      </c>
      <c r="F54" s="54" t="s">
        <v>142</v>
      </c>
      <c r="G54" s="54" t="s">
        <v>143</v>
      </c>
      <c r="H54" s="54" t="s">
        <v>144</v>
      </c>
      <c r="I54" s="54" t="s">
        <v>157</v>
      </c>
      <c r="J54" s="48"/>
      <c r="K54" s="7"/>
      <c r="L54" s="7"/>
      <c r="M54" s="49"/>
      <c r="N54" s="53"/>
      <c r="O54" s="54" t="s">
        <v>150</v>
      </c>
      <c r="P54" s="54" t="s">
        <v>150</v>
      </c>
      <c r="Q54" s="54" t="s">
        <v>150</v>
      </c>
      <c r="R54" s="54" t="s">
        <v>150</v>
      </c>
      <c r="S54" s="54" t="s">
        <v>150</v>
      </c>
      <c r="T54" s="54" t="s">
        <v>150</v>
      </c>
      <c r="U54" s="48"/>
      <c r="V54" s="7"/>
    </row>
    <row r="55" spans="1:22" ht="21.75" customHeight="1">
      <c r="A55" s="55" t="s">
        <v>152</v>
      </c>
      <c r="B55" s="187"/>
      <c r="C55" s="187"/>
      <c r="D55" s="187"/>
      <c r="E55" s="187"/>
      <c r="F55" s="187"/>
      <c r="G55" s="187"/>
      <c r="H55" s="187"/>
      <c r="I55" s="187"/>
      <c r="J55" s="48"/>
      <c r="K55" s="7"/>
      <c r="L55" s="7"/>
      <c r="M55" s="49"/>
      <c r="N55" s="55" t="s">
        <v>152</v>
      </c>
      <c r="O55" s="187"/>
      <c r="P55" s="187"/>
      <c r="Q55" s="187"/>
      <c r="R55" s="187"/>
      <c r="S55" s="187"/>
      <c r="T55" s="187"/>
      <c r="U55" s="48"/>
      <c r="V55" s="7"/>
    </row>
    <row r="56" spans="1:22" ht="21.75" customHeight="1">
      <c r="A56" s="55" t="s">
        <v>153</v>
      </c>
      <c r="B56" s="187"/>
      <c r="C56" s="187"/>
      <c r="D56" s="187"/>
      <c r="E56" s="187"/>
      <c r="F56" s="187"/>
      <c r="G56" s="187"/>
      <c r="H56" s="187"/>
      <c r="I56" s="187"/>
      <c r="J56" s="48"/>
      <c r="K56" s="7"/>
      <c r="L56" s="7"/>
      <c r="M56" s="49"/>
      <c r="N56" s="55" t="s">
        <v>153</v>
      </c>
      <c r="O56" s="187"/>
      <c r="P56" s="187"/>
      <c r="Q56" s="187"/>
      <c r="R56" s="187"/>
      <c r="S56" s="187"/>
      <c r="T56" s="187"/>
      <c r="U56" s="48"/>
      <c r="V56" s="7"/>
    </row>
    <row r="57" spans="1:22" ht="21.75" customHeight="1">
      <c r="A57" s="55" t="s">
        <v>154</v>
      </c>
      <c r="B57" s="187"/>
      <c r="C57" s="187"/>
      <c r="D57" s="187"/>
      <c r="E57" s="187"/>
      <c r="F57" s="187"/>
      <c r="G57" s="187"/>
      <c r="H57" s="187"/>
      <c r="I57" s="187"/>
      <c r="J57" s="48"/>
      <c r="K57" s="7"/>
      <c r="L57" s="7"/>
      <c r="M57" s="49"/>
      <c r="N57" s="55" t="s">
        <v>154</v>
      </c>
      <c r="O57" s="187"/>
      <c r="P57" s="187"/>
      <c r="Q57" s="187"/>
      <c r="R57" s="187"/>
      <c r="S57" s="187"/>
      <c r="T57" s="187"/>
      <c r="U57" s="48"/>
      <c r="V57" s="7"/>
    </row>
    <row r="58" spans="1:22" ht="69.900000000000006" customHeight="1">
      <c r="A58" s="55" t="s">
        <v>155</v>
      </c>
      <c r="B58" s="187"/>
      <c r="C58" s="187"/>
      <c r="D58" s="187"/>
      <c r="E58" s="187"/>
      <c r="F58" s="187"/>
      <c r="G58" s="187"/>
      <c r="H58" s="187"/>
      <c r="I58" s="187"/>
      <c r="J58" s="48"/>
      <c r="K58" s="7"/>
      <c r="L58" s="7"/>
      <c r="M58" s="49"/>
      <c r="N58" s="55" t="s">
        <v>155</v>
      </c>
      <c r="O58" s="187"/>
      <c r="P58" s="187"/>
      <c r="Q58" s="187"/>
      <c r="R58" s="187"/>
      <c r="S58" s="187"/>
      <c r="T58" s="187"/>
      <c r="U58" s="48"/>
      <c r="V58" s="7"/>
    </row>
  </sheetData>
  <mergeCells count="13">
    <mergeCell ref="A1:E1"/>
    <mergeCell ref="K5:K9"/>
    <mergeCell ref="K12:K16"/>
    <mergeCell ref="U19:U23"/>
    <mergeCell ref="V19:V23"/>
    <mergeCell ref="N2:V2"/>
    <mergeCell ref="J12:J16"/>
    <mergeCell ref="J4:K4"/>
    <mergeCell ref="J11:K11"/>
    <mergeCell ref="T18:V18"/>
    <mergeCell ref="J5:J9"/>
    <mergeCell ref="A4:B4"/>
    <mergeCell ref="N4:O4"/>
  </mergeCells>
  <pageMargins left="1" right="1" top="1" bottom="1" header="0.25" footer="0.25"/>
  <pageSetup orientation="portrait"/>
  <headerFooter>
    <oddFooter>&amp;C&amp;"Helvetica Neue,Regular"&amp;12&amp;K000000&amp;P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6</vt:i4>
      </vt:variant>
    </vt:vector>
  </HeadingPairs>
  <TitlesOfParts>
    <vt:vector size="6" baseType="lpstr">
      <vt:lpstr>Podsumowanie eksportu</vt:lpstr>
      <vt:lpstr>INSTRUKCJA OBSŁUGI</vt:lpstr>
      <vt:lpstr>HARMONOGRAM</vt:lpstr>
      <vt:lpstr>BUDŻET</vt:lpstr>
      <vt:lpstr>KONTAKTY</vt:lpstr>
      <vt:lpstr>WYMIARY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JakubKrupa.pl</dc:creator>
  <cp:lastModifiedBy>Piotr Chodak</cp:lastModifiedBy>
  <dcterms:created xsi:type="dcterms:W3CDTF">2022-08-30T10:33:52Z</dcterms:created>
  <dcterms:modified xsi:type="dcterms:W3CDTF">2023-06-01T07:23:52Z</dcterms:modified>
</cp:coreProperties>
</file>